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770" windowHeight="12180" tabRatio="526" firstSheet="1" activeTab="1"/>
  </bookViews>
  <sheets>
    <sheet name="Caxs g.d." sheetId="8" state="hidden" r:id="rId1"/>
    <sheet name="Caxs t.d" sheetId="9" r:id="rId2"/>
    <sheet name="CAXS g.d" sheetId="11" r:id="rId3"/>
  </sheets>
  <definedNames>
    <definedName name="_xlnm.Print_Titles" localSheetId="0">'Caxs g.d.'!$B:$B,'Caxs g.d.'!$4:$9</definedName>
  </definedNames>
  <calcPr calcId="144525"/>
</workbook>
</file>

<file path=xl/calcChain.xml><?xml version="1.0" encoding="utf-8"?>
<calcChain xmlns="http://schemas.openxmlformats.org/spreadsheetml/2006/main">
  <c r="BD18" i="9" l="1"/>
  <c r="BF18" i="9"/>
  <c r="BE18" i="9"/>
  <c r="BB18" i="9"/>
  <c r="BA18" i="9"/>
  <c r="AX18" i="9"/>
  <c r="AW18" i="9"/>
  <c r="AT18" i="9"/>
  <c r="AS18" i="9"/>
  <c r="AP18" i="9"/>
  <c r="AN18" i="9"/>
  <c r="AM18" i="9"/>
  <c r="AK18" i="9"/>
  <c r="AJ18" i="9"/>
  <c r="AI18" i="9"/>
  <c r="AH18" i="9"/>
  <c r="AG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J18" i="9"/>
  <c r="I18" i="9"/>
  <c r="DQ18" i="11"/>
  <c r="DP18" i="11"/>
  <c r="DM18" i="11"/>
  <c r="DL18" i="11"/>
  <c r="DJ10" i="11"/>
  <c r="DF18" i="11"/>
  <c r="DC18" i="11"/>
  <c r="DB18" i="11"/>
  <c r="DA18" i="11"/>
  <c r="CZ18" i="11"/>
  <c r="CY18" i="11"/>
  <c r="CX18" i="11"/>
  <c r="CV18" i="11"/>
  <c r="CS18" i="11"/>
  <c r="CR18" i="11"/>
  <c r="CQ18" i="11"/>
  <c r="CB18" i="11"/>
  <c r="CA18" i="11"/>
  <c r="BZ18" i="11"/>
  <c r="BX18" i="11"/>
  <c r="BW18" i="11"/>
  <c r="BV18" i="11"/>
  <c r="BR18" i="11"/>
  <c r="BQ18" i="11"/>
  <c r="BN18" i="11"/>
  <c r="BM18" i="11"/>
  <c r="BL18" i="11"/>
  <c r="BJ18" i="11"/>
  <c r="AX18" i="11"/>
  <c r="AW18" i="11"/>
  <c r="AV18" i="11"/>
  <c r="AS18" i="11"/>
  <c r="AR18" i="11"/>
  <c r="AP18" i="11"/>
  <c r="AO18" i="11"/>
  <c r="AN18" i="11"/>
  <c r="AG18" i="11"/>
  <c r="AF18" i="11"/>
  <c r="AE18" i="11"/>
  <c r="AD18" i="11"/>
  <c r="U18" i="11"/>
  <c r="O18" i="11"/>
  <c r="N18" i="11"/>
  <c r="M18" i="11"/>
  <c r="L18" i="11"/>
  <c r="D18" i="11"/>
  <c r="G11" i="9" l="1"/>
  <c r="G12" i="9"/>
  <c r="G13" i="9"/>
  <c r="G14" i="9"/>
  <c r="G15" i="9"/>
  <c r="G16" i="9"/>
  <c r="G17" i="9"/>
  <c r="E16" i="9"/>
  <c r="C16" i="9" s="1"/>
  <c r="E15" i="9"/>
  <c r="G18" i="11"/>
  <c r="C15" i="9" l="1"/>
  <c r="DE18" i="11"/>
  <c r="CU18" i="11"/>
  <c r="CT18" i="11"/>
  <c r="CP18" i="11"/>
  <c r="CN18" i="11"/>
  <c r="CM18" i="11"/>
  <c r="CL18" i="11"/>
  <c r="CF18" i="11"/>
  <c r="CE18" i="11"/>
  <c r="CD18" i="11"/>
  <c r="BY18" i="11"/>
  <c r="BT18" i="11"/>
  <c r="BP18" i="11"/>
  <c r="BK18" i="11"/>
  <c r="BE18" i="11"/>
  <c r="BB18" i="11"/>
  <c r="AY18" i="11"/>
  <c r="AL18" i="11"/>
  <c r="AK18" i="11"/>
  <c r="AJ18" i="11"/>
  <c r="AI18" i="11"/>
  <c r="AH18" i="11"/>
  <c r="S18" i="11"/>
  <c r="R18" i="11"/>
  <c r="Q18" i="11"/>
  <c r="P18" i="11"/>
  <c r="K18" i="11"/>
  <c r="J18" i="11"/>
  <c r="I18" i="11"/>
  <c r="H18" i="11"/>
  <c r="E18" i="11"/>
  <c r="BL18" i="9" l="1"/>
  <c r="BI18" i="9"/>
  <c r="BC18" i="9"/>
  <c r="AR10" i="9"/>
  <c r="AQ10" i="9"/>
  <c r="AO18" i="9"/>
  <c r="AL18" i="9"/>
  <c r="AQ15" i="9"/>
  <c r="AQ14" i="9"/>
  <c r="AQ13" i="9"/>
  <c r="AQ11" i="9"/>
  <c r="BK18" i="9"/>
  <c r="AR11" i="9"/>
  <c r="AR12" i="9"/>
  <c r="AR13" i="9"/>
  <c r="AR14" i="9"/>
  <c r="AR15" i="9"/>
  <c r="AR16" i="9"/>
  <c r="AR17" i="9"/>
  <c r="AQ12" i="9"/>
  <c r="AQ16" i="9"/>
  <c r="AQ17" i="9"/>
  <c r="DJ16" i="11"/>
  <c r="DG18" i="11"/>
  <c r="BA18" i="11"/>
  <c r="X18" i="11"/>
  <c r="T18" i="11"/>
  <c r="AQ18" i="9" l="1"/>
  <c r="AR18" i="9"/>
  <c r="BJ18" i="9" l="1"/>
  <c r="K18" i="9" l="1"/>
  <c r="L18" i="9"/>
  <c r="AE18" i="9"/>
  <c r="AF18" i="9"/>
  <c r="AU18" i="9"/>
  <c r="AV18" i="9"/>
  <c r="AY18" i="9"/>
  <c r="AZ18" i="9"/>
  <c r="BG18" i="9"/>
  <c r="BH18" i="9"/>
  <c r="BM18" i="9"/>
  <c r="BN18" i="9"/>
  <c r="DK16" i="11"/>
  <c r="DK12" i="11"/>
  <c r="DK10" i="11"/>
  <c r="DJ12" i="11"/>
  <c r="DD18" i="11"/>
  <c r="CO18" i="11"/>
  <c r="CJ18" i="11"/>
  <c r="CI18" i="11"/>
  <c r="CH18" i="11"/>
  <c r="BD18" i="11" l="1"/>
  <c r="AZ18" i="11"/>
  <c r="W18" i="11"/>
  <c r="V18" i="11"/>
  <c r="Y18" i="11" l="1"/>
  <c r="Z18" i="11"/>
  <c r="F18" i="11" s="1"/>
  <c r="AA18" i="11"/>
  <c r="AB18" i="11"/>
  <c r="AC18" i="11"/>
  <c r="AM18" i="11"/>
  <c r="AQ18" i="11"/>
  <c r="AT18" i="11"/>
  <c r="AU18" i="11"/>
  <c r="BC18" i="11"/>
  <c r="BF18" i="11"/>
  <c r="BG18" i="11"/>
  <c r="BH18" i="11"/>
  <c r="BI18" i="11"/>
  <c r="BO18" i="11"/>
  <c r="BS18" i="11"/>
  <c r="BU18" i="11"/>
  <c r="CC18" i="11"/>
  <c r="CG18" i="11"/>
  <c r="CK18" i="11"/>
  <c r="CW18" i="11"/>
  <c r="DH18" i="11"/>
  <c r="DI18" i="11"/>
  <c r="DN18" i="11"/>
  <c r="DO18" i="11"/>
  <c r="H12" i="9"/>
  <c r="E12" i="9"/>
  <c r="C12" i="9" s="1"/>
  <c r="DJ15" i="11" l="1"/>
  <c r="DJ14" i="11"/>
  <c r="DJ13" i="11"/>
  <c r="DJ11" i="11"/>
  <c r="H11" i="9"/>
  <c r="H13" i="9"/>
  <c r="H14" i="9"/>
  <c r="H15" i="9"/>
  <c r="H16" i="9"/>
  <c r="H17" i="9"/>
  <c r="DJ17" i="11" l="1"/>
  <c r="DJ18" i="11" s="1"/>
  <c r="DK15" i="11" l="1"/>
  <c r="DK17" i="11"/>
  <c r="DK14" i="11"/>
  <c r="DK13" i="11"/>
  <c r="DK11" i="11"/>
  <c r="D9" i="11"/>
  <c r="E9" i="11" s="1"/>
  <c r="F9" i="11" s="1"/>
  <c r="G9" i="11" s="1"/>
  <c r="H9" i="11" s="1"/>
  <c r="I9" i="11" s="1"/>
  <c r="J9" i="11" s="1"/>
  <c r="K9" i="11" s="1"/>
  <c r="L9" i="11" s="1"/>
  <c r="M9" i="11" s="1"/>
  <c r="N9" i="11" s="1"/>
  <c r="O9" i="11" s="1"/>
  <c r="P9" i="11" s="1"/>
  <c r="Q9" i="11" s="1"/>
  <c r="R9" i="11" s="1"/>
  <c r="S9" i="11" s="1"/>
  <c r="T9" i="11" s="1"/>
  <c r="U9" i="11" s="1"/>
  <c r="V9" i="11" s="1"/>
  <c r="W9" i="11" s="1"/>
  <c r="X9" i="11" s="1"/>
  <c r="Y9" i="11" s="1"/>
  <c r="Z9" i="11" s="1"/>
  <c r="AA9" i="11" s="1"/>
  <c r="AB9" i="11" s="1"/>
  <c r="AC9" i="11" s="1"/>
  <c r="AD9" i="11" s="1"/>
  <c r="AE9" i="11" s="1"/>
  <c r="AF9" i="11" s="1"/>
  <c r="AG9" i="11" s="1"/>
  <c r="AH9" i="11" s="1"/>
  <c r="AI9" i="11" s="1"/>
  <c r="AJ9" i="11" s="1"/>
  <c r="AK9" i="11" s="1"/>
  <c r="AL9" i="11" s="1"/>
  <c r="AM9" i="11" s="1"/>
  <c r="AN9" i="11" s="1"/>
  <c r="AO9" i="11" s="1"/>
  <c r="AP9" i="11" s="1"/>
  <c r="AQ9" i="11" s="1"/>
  <c r="AR9" i="11" s="1"/>
  <c r="AS9" i="11" s="1"/>
  <c r="AT9" i="11" s="1"/>
  <c r="AU9" i="11" s="1"/>
  <c r="AV9" i="11" s="1"/>
  <c r="AW9" i="11" s="1"/>
  <c r="AX9" i="11" s="1"/>
  <c r="AY9" i="11" s="1"/>
  <c r="AZ9" i="11" s="1"/>
  <c r="BA9" i="11" s="1"/>
  <c r="BB9" i="11" s="1"/>
  <c r="BC9" i="11" s="1"/>
  <c r="BD9" i="11" s="1"/>
  <c r="BE9" i="11" s="1"/>
  <c r="BF9" i="11" s="1"/>
  <c r="BG9" i="11" s="1"/>
  <c r="BH9" i="11" s="1"/>
  <c r="BI9" i="11" s="1"/>
  <c r="BJ9" i="11" s="1"/>
  <c r="BK9" i="11" s="1"/>
  <c r="BL9" i="11" s="1"/>
  <c r="BM9" i="11" s="1"/>
  <c r="BN9" i="11" s="1"/>
  <c r="BO9" i="11" s="1"/>
  <c r="BP9" i="11" s="1"/>
  <c r="BQ9" i="11" s="1"/>
  <c r="BR9" i="11" s="1"/>
  <c r="BS9" i="11" s="1"/>
  <c r="BT9" i="11" s="1"/>
  <c r="BU9" i="11" s="1"/>
  <c r="BV9" i="11" s="1"/>
  <c r="BW9" i="11" s="1"/>
  <c r="BX9" i="11" s="1"/>
  <c r="BY9" i="11" s="1"/>
  <c r="BZ9" i="11" s="1"/>
  <c r="CA9" i="11" s="1"/>
  <c r="CB9" i="11" s="1"/>
  <c r="CC9" i="11" s="1"/>
  <c r="CD9" i="11" s="1"/>
  <c r="CE9" i="11" s="1"/>
  <c r="CF9" i="11" s="1"/>
  <c r="CG9" i="11" s="1"/>
  <c r="CH9" i="11" s="1"/>
  <c r="CI9" i="11" s="1"/>
  <c r="CJ9" i="11" s="1"/>
  <c r="CK9" i="11" s="1"/>
  <c r="CL9" i="11" s="1"/>
  <c r="CM9" i="11" s="1"/>
  <c r="CN9" i="11" s="1"/>
  <c r="CO9" i="11" s="1"/>
  <c r="CP9" i="11" s="1"/>
  <c r="CQ9" i="11" s="1"/>
  <c r="CR9" i="11" s="1"/>
  <c r="CS9" i="11" s="1"/>
  <c r="CT9" i="11" s="1"/>
  <c r="CU9" i="11" s="1"/>
  <c r="CV9" i="11" s="1"/>
  <c r="CW9" i="11" s="1"/>
  <c r="CX9" i="11" s="1"/>
  <c r="CY9" i="11" s="1"/>
  <c r="CZ9" i="11" s="1"/>
  <c r="DA9" i="11" s="1"/>
  <c r="DB9" i="11" s="1"/>
  <c r="DC9" i="11" s="1"/>
  <c r="DD9" i="11" s="1"/>
  <c r="DE9" i="11" s="1"/>
  <c r="DF9" i="11" s="1"/>
  <c r="DG9" i="11" s="1"/>
  <c r="DH9" i="11" s="1"/>
  <c r="DI9" i="11" s="1"/>
  <c r="DJ9" i="11" s="1"/>
  <c r="DK9" i="11" s="1"/>
  <c r="DL9" i="11" s="1"/>
  <c r="DM9" i="11" s="1"/>
  <c r="DN9" i="11" s="1"/>
  <c r="DO9" i="11" s="1"/>
  <c r="DP9" i="11" s="1"/>
  <c r="DQ9" i="11" s="1"/>
  <c r="DK18" i="11" l="1"/>
  <c r="H10" i="9"/>
  <c r="H18" i="9" s="1"/>
  <c r="F11" i="9" l="1"/>
  <c r="F12" i="9"/>
  <c r="F13" i="9"/>
  <c r="F14" i="9"/>
  <c r="F17" i="9"/>
  <c r="F15" i="9"/>
  <c r="D15" i="9" s="1"/>
  <c r="F16" i="9"/>
  <c r="E11" i="9"/>
  <c r="C11" i="9" s="1"/>
  <c r="E13" i="9"/>
  <c r="C13" i="9" s="1"/>
  <c r="E14" i="9"/>
  <c r="C14" i="9" s="1"/>
  <c r="E17" i="9"/>
  <c r="C17" i="9" s="1"/>
  <c r="G10" i="9"/>
  <c r="F10" i="9"/>
  <c r="E10" i="9"/>
  <c r="DG12" i="8"/>
  <c r="DG11" i="8"/>
  <c r="DG13" i="8"/>
  <c r="DG14" i="8"/>
  <c r="DG15" i="8"/>
  <c r="DG16" i="8"/>
  <c r="DG17" i="8"/>
  <c r="DG18" i="8"/>
  <c r="DG19" i="8"/>
  <c r="DG20" i="8"/>
  <c r="DG10" i="8"/>
  <c r="DF11" i="8"/>
  <c r="DF12" i="8"/>
  <c r="DF13" i="8"/>
  <c r="DF14" i="8"/>
  <c r="DF15" i="8"/>
  <c r="DF16" i="8"/>
  <c r="DF17" i="8"/>
  <c r="DF18" i="8"/>
  <c r="DF19" i="8"/>
  <c r="DF20" i="8"/>
  <c r="DF10" i="8"/>
  <c r="G11" i="8"/>
  <c r="G12" i="8"/>
  <c r="G13" i="8"/>
  <c r="G14" i="8"/>
  <c r="G15" i="8"/>
  <c r="G16" i="8"/>
  <c r="G17" i="8"/>
  <c r="G18" i="8"/>
  <c r="G19" i="8"/>
  <c r="G20" i="8"/>
  <c r="G10" i="8"/>
  <c r="F11" i="8"/>
  <c r="F12" i="8"/>
  <c r="F13" i="8"/>
  <c r="F14" i="8"/>
  <c r="F15" i="8"/>
  <c r="F16" i="8"/>
  <c r="F17" i="8"/>
  <c r="F18" i="8"/>
  <c r="F19" i="8"/>
  <c r="F20" i="8"/>
  <c r="F10" i="8"/>
  <c r="H10" i="8"/>
  <c r="I10" i="8"/>
  <c r="H11" i="8"/>
  <c r="I11" i="8"/>
  <c r="H12" i="8"/>
  <c r="I12" i="8"/>
  <c r="H13" i="8"/>
  <c r="I13" i="8"/>
  <c r="H14" i="8"/>
  <c r="I14" i="8"/>
  <c r="H15" i="8"/>
  <c r="I15" i="8"/>
  <c r="H16" i="8"/>
  <c r="D16" i="8" s="1"/>
  <c r="I16" i="8"/>
  <c r="H17" i="8"/>
  <c r="I17" i="8"/>
  <c r="H18" i="8"/>
  <c r="I18" i="8"/>
  <c r="H19" i="8"/>
  <c r="I19" i="8"/>
  <c r="E19" i="8" s="1"/>
  <c r="H20" i="8"/>
  <c r="I20" i="8"/>
  <c r="J21" i="8"/>
  <c r="K21" i="8"/>
  <c r="L21" i="8"/>
  <c r="M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H21" i="8"/>
  <c r="DI21" i="8"/>
  <c r="DJ21" i="8"/>
  <c r="DK21" i="8"/>
  <c r="DL21" i="8"/>
  <c r="DM21" i="8"/>
  <c r="E10" i="8" l="1"/>
  <c r="D15" i="8"/>
  <c r="D20" i="8"/>
  <c r="D19" i="8"/>
  <c r="E15" i="8"/>
  <c r="E12" i="8"/>
  <c r="E20" i="8"/>
  <c r="D18" i="8"/>
  <c r="F18" i="9"/>
  <c r="E18" i="9"/>
  <c r="G18" i="9"/>
  <c r="D10" i="9"/>
  <c r="D11" i="9"/>
  <c r="I21" i="8"/>
  <c r="G21" i="8"/>
  <c r="DG21" i="8"/>
  <c r="D11" i="8"/>
  <c r="DF21" i="8"/>
  <c r="E14" i="8"/>
  <c r="E17" i="8"/>
  <c r="E13" i="8"/>
  <c r="E18" i="8"/>
  <c r="D13" i="8"/>
  <c r="D10" i="8"/>
  <c r="D16" i="9"/>
  <c r="D17" i="9"/>
  <c r="D14" i="9"/>
  <c r="D13" i="9"/>
  <c r="D12" i="9"/>
  <c r="C10" i="9"/>
  <c r="H21" i="8"/>
  <c r="D17" i="8"/>
  <c r="D12" i="8"/>
  <c r="F21" i="8"/>
  <c r="E16" i="8"/>
  <c r="E11" i="8"/>
  <c r="D14" i="8"/>
  <c r="C18" i="9" l="1"/>
  <c r="D21" i="8"/>
  <c r="D18" i="9"/>
  <c r="E21" i="8"/>
</calcChain>
</file>

<file path=xl/sharedStrings.xml><?xml version="1.0" encoding="utf-8"?>
<sst xmlns="http://schemas.openxmlformats.org/spreadsheetml/2006/main" count="555" uniqueCount="139">
  <si>
    <t>Ð³Ù³ÛÝùÇ ³Ýí³ÝáõÙÁ</t>
  </si>
  <si>
    <t>ÀÝ¹³Ù»ÝÁ Ù³ñ½áõÙ</t>
  </si>
  <si>
    <t xml:space="preserve"> Ð²ÞìºîìàôÂÚàôÜ</t>
  </si>
  <si>
    <t xml:space="preserve">Ñ³ßí³ñÏ.                                                                                                                                                                                                                                       ï³ñ»Ï³Ý </t>
  </si>
  <si>
    <t>Ð/Ñ</t>
  </si>
  <si>
    <t>ÀÝ¹³Ù»ÝÁ ýáÝ¹³ÛÇÝ µÛáõç»</t>
  </si>
  <si>
    <t>Ñ³½³ñ ¹ñ³Ù</t>
  </si>
  <si>
    <r>
      <t xml:space="preserve">êàòÆ²È²Î²Ü
ä²Þîä²ÜàôÂÚàôÜ  
</t>
    </r>
    <r>
      <rPr>
        <sz val="9"/>
        <rFont val="Arial Armenian"/>
        <family val="2"/>
      </rPr>
      <t>(ïáÕ3010+ïáÕ3020+ïáÕ3030+ïáÕ3040+ïáÕ3050+ïáÕ3060+ïáÕ3070+ïáÕ3080+ïáÕ3090)</t>
    </r>
  </si>
  <si>
    <t>ÐÆØÜ²Î²Ü ´²ÄÆÜÜºðÆÜ â¸²êìàÔ ä²Ðàôêî²ÚÆÜ üàÜ¸ºð (ïáÕ 3110)</t>
  </si>
  <si>
    <r>
      <t xml:space="preserve"> Ð²Ü¶Æêî, ØÞ²ÎàôÚÂ ¨ ÎðàÜ                                                                                                                           </t>
    </r>
    <r>
      <rPr>
        <sz val="8"/>
        <rFont val="Arial Armenian"/>
        <family val="2"/>
      </rPr>
      <t xml:space="preserve"> (ïáÕ 2810+ïáÕ2820+ïáÕ+2830+
ïáÕ2840+ - ïáÕ 2850+ïáÕ2860)</t>
    </r>
  </si>
  <si>
    <r>
      <t xml:space="preserve">÷³ëï. </t>
    </r>
    <r>
      <rPr>
        <sz val="8"/>
        <rFont val="Arial Armenian"/>
        <family val="2"/>
      </rPr>
      <t xml:space="preserve">
/Ñ³ßí»ïáõ Å³Ù³Ý³Ï³ßñç³Ý/</t>
    </r>
  </si>
  <si>
    <t>÷³ëï. 
/Ñ³ßí»ïáõ Å³Ù³Ý³Ï³ßñç³Ý/</t>
  </si>
  <si>
    <t>ì³ñã³Ï³Ý µÛáõç»</t>
  </si>
  <si>
    <t>üáÝ¹³ÛÇÝ µÛáõç»</t>
  </si>
  <si>
    <t xml:space="preserve"> ÀÝ¹³Ù»ÝÁ í³ñã³Ï³Ý µÛáõç»</t>
  </si>
  <si>
    <t xml:space="preserve"> ÀÝ¹³Ù»ÝÁ í³ñã³Ï³Ý + ýáÝ¹³ÛÇÝ µÛáõç»</t>
  </si>
  <si>
    <t>÷³ëï. 
/Ñ³ßí»ïáõ Å³Ù³Ý³
Ï³ßñç³Ý/</t>
  </si>
  <si>
    <t>÷³ëï. 
/Ñ³ßí»ïáõ Å³Ù³Ý³Ï³
ßñç³Ý/</t>
  </si>
  <si>
    <t xml:space="preserve">ÎðÂàÆÂÚàõÜ 
(ïáÕ2910+ïáÕ2920+ïáÕ2930+ïáÕ2940+ïáÕ2950+ïáÕ2960+ïáÕ2970+ïáÕ2980)
</t>
  </si>
  <si>
    <t xml:space="preserve">  ÐÐ  .........  Ø²ð¼Æ   Ð²Ø²ÚÜøÜºðÆ   ´Úàôæºî²ÚÆÜ   Ì²ÊêºðÆ   ìºð²´ºðÚ²È                                                                                                                                                                                                                                                                                                                                                                                                                                                                         (´Ûáõç»ï³ÛÇÝ Í³Ëë»ñÁ Áëï ·áñÍ³é³Ï³Ý ¹³ë³Ï³ñ·Ù³Ý)
2010Ã. </t>
  </si>
  <si>
    <r>
      <t xml:space="preserve">ÀÜ¸²ØºÜÀ Ì²Êêºð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>(ïáÕ 2100+ïáÕ 2200+ ïáÕ 2300+                                                                                                                ïáÕ 2400 + ïáÕ 2500 + ïáÕ 2600 + ïáÕ 2700+ ïáÕ 2800 + ïáÕ 2900 + ïáÕ 3000+ ïáÕ 3100)</t>
    </r>
  </si>
  <si>
    <r>
      <rPr>
        <b/>
        <u/>
        <sz val="10"/>
        <rFont val="Arial Armenian"/>
        <family val="2"/>
      </rPr>
      <t xml:space="preserve">ïáÕ 2160. </t>
    </r>
    <r>
      <rPr>
        <sz val="10"/>
        <rFont val="Arial Armenian"/>
        <family val="2"/>
      </rPr>
      <t xml:space="preserve">ÀÝ¹Ñ³Ýáõñ µÝáõÛÃÇ Ñ³Ýñ³ÛÇÝ Í³é³ÛáõÃÛáõÝÝ»ñ (³ÛÉ ¹³ë»ñÇÝ ãå³ïÏ³ÝáÕ) +
</t>
    </r>
    <r>
      <rPr>
        <b/>
        <u/>
        <sz val="10"/>
        <rFont val="Arial Armenian"/>
        <family val="2"/>
      </rPr>
      <t>ïáÕ 2170.</t>
    </r>
    <r>
      <rPr>
        <sz val="10"/>
        <rFont val="Arial Armenian"/>
        <family val="2"/>
      </rPr>
      <t xml:space="preserve"> ä»ï³Ï³Ý å³ñïùÇ ·Íáí ·áñÍ³éÝáõÃÛáõÝÝ»ñ,
</t>
    </r>
    <r>
      <rPr>
        <b/>
        <u/>
        <sz val="10"/>
        <rFont val="Arial Armenian"/>
        <family val="2"/>
      </rPr>
      <t>ïáÕ 2180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Î³é³í³ñáõÃÛ³Ý ï³ñµ»ñ Ù³Ï³ñ¹³ÏÝ»ñÇ ÙÇç¨ Çñ³Ï³Ý³óíáÕ ÁÝ¹Ñ³Ýáõñ  µÝáõÛÃÇ ïñ³Ýëý»ñïÝ»ñ</t>
    </r>
  </si>
  <si>
    <r>
      <t xml:space="preserve">ÀÝ¹Ñ³Ýáõñ µÝáõÛÃÇ Í³é³ÛáõÃÛáõÝÝ»ñ
</t>
    </r>
    <r>
      <rPr>
        <b/>
        <u/>
        <sz val="10"/>
        <rFont val="Arial Armenian"/>
        <family val="2"/>
      </rPr>
      <t>ïáÕ 2130</t>
    </r>
  </si>
  <si>
    <r>
      <t xml:space="preserve">úñ»Ýë¹Çñ ¨ ·áñÍ³¹Çñ Ù³ñÙÇÝÝ»ñ, å»ï³Ï³Ý Ï³é³í³ñáõÙ, ýÇÝ³Ýë³Ï³Ý ¨ Ñ³ñÏ³µÛáõç»ï³ÛÇÝ Ñ³ñ³µ»ñáõÃÛáõÝÝ»ñ, ³ñï³ùÇÝ Ñ³ñ³µ»ñáõÃÛáõÝÝ»ñ 
</t>
    </r>
    <r>
      <rPr>
        <b/>
        <u/>
        <sz val="10"/>
        <rFont val="Arial Armenian"/>
        <family val="2"/>
      </rPr>
      <t>ïáÕ 2110</t>
    </r>
    <r>
      <rPr>
        <b/>
        <sz val="10"/>
        <rFont val="Arial Armenian"/>
        <family val="2"/>
      </rPr>
      <t xml:space="preserve"> +</t>
    </r>
    <r>
      <rPr>
        <sz val="10"/>
        <rFont val="Arial Armenian"/>
        <family val="2"/>
      </rPr>
      <t xml:space="preserve">
²ñï³ùÇÝ ïÝï»ë³Ï³Ý û·ÝáõÃÛáõÝ
</t>
    </r>
    <r>
      <rPr>
        <b/>
        <u/>
        <sz val="10"/>
        <rFont val="Arial Armenian"/>
        <family val="2"/>
      </rPr>
      <t>ïáÕ 2120</t>
    </r>
  </si>
  <si>
    <t xml:space="preserve">                  ³Û¹ ÃíáõÙ` </t>
  </si>
  <si>
    <r>
      <t xml:space="preserve">
Ընդհանուր բնույթի տնտեսական, առևտրային և աշխատանքի գծով հարաբերություններ 
</t>
    </r>
    <r>
      <rPr>
        <b/>
        <sz val="10"/>
        <rFont val="Arial Armenian"/>
        <family val="2"/>
      </rPr>
      <t>տող 2410</t>
    </r>
  </si>
  <si>
    <r>
      <t xml:space="preserve">Գյուղատնտեսություն, անտառային տնտեսություն, ձկնորսություն և որսորդություն 
</t>
    </r>
    <r>
      <rPr>
        <b/>
        <sz val="10"/>
        <rFont val="Arial Armenian"/>
        <family val="2"/>
      </rPr>
      <t>տող 2420</t>
    </r>
  </si>
  <si>
    <r>
      <rPr>
        <sz val="10"/>
        <rFont val="Arial Armenian"/>
        <family val="2"/>
      </rPr>
      <t>Վառելիք և էներգետիկա</t>
    </r>
    <r>
      <rPr>
        <sz val="11"/>
        <rFont val="Arial Armenian"/>
        <family val="2"/>
      </rPr>
      <t xml:space="preserve">
</t>
    </r>
    <r>
      <rPr>
        <b/>
        <sz val="11"/>
        <rFont val="Arial Armenian"/>
        <family val="2"/>
      </rPr>
      <t>տող 2430</t>
    </r>
  </si>
  <si>
    <r>
      <t xml:space="preserve">Լեռնաարդյունահանում, արդյունաբերություն և շինարարություն
</t>
    </r>
    <r>
      <rPr>
        <b/>
        <sz val="11"/>
        <rFont val="Arial Armenian"/>
        <family val="2"/>
      </rPr>
      <t>տող 2440</t>
    </r>
  </si>
  <si>
    <r>
      <t xml:space="preserve">Տրանսպորտ
</t>
    </r>
    <r>
      <rPr>
        <b/>
        <sz val="11"/>
        <rFont val="Arial Armenian"/>
        <family val="2"/>
      </rPr>
      <t>տող 2450</t>
    </r>
  </si>
  <si>
    <t xml:space="preserve">              այդ թվում` </t>
  </si>
  <si>
    <t>ÀÝ¹³Ù»ÝÁ</t>
  </si>
  <si>
    <r>
      <rPr>
        <u/>
        <sz val="10"/>
        <rFont val="Arial Armenian"/>
        <family val="2"/>
      </rPr>
      <t xml:space="preserve">Ð³ïí³Í  1 </t>
    </r>
    <r>
      <rPr>
        <sz val="10"/>
        <rFont val="Arial Armenian"/>
        <family val="2"/>
      </rPr>
      <t xml:space="preserve">
(Ð³Ù³ÛÝùÇ µÛáõç. »Ï³ÙáõïÝ»ñÇ)
</t>
    </r>
    <r>
      <rPr>
        <b/>
        <u/>
        <sz val="10"/>
        <rFont val="Arial Armenian"/>
        <family val="2"/>
      </rPr>
      <t>տող 1392)</t>
    </r>
    <r>
      <rPr>
        <sz val="10"/>
        <rFont val="Arial Armenian"/>
        <family val="2"/>
      </rPr>
      <t xml:space="preserve">
ì³ñã³Ï³Ý µÛáõç»Ç å³Ñáõëï³ÛÇÝ ýáÝ¹Çó ýáÝ¹³ÛÇÝ µÛáõç» Ï³ï³ñíáÕ Ñ³ïÏ³óáõÙÝ»ñÇó Ùáõïù»ñ (»Ï³ÙáõïÝ»ñ տող 1392)</t>
    </r>
  </si>
  <si>
    <t xml:space="preserve">          այդ թվում` </t>
  </si>
  <si>
    <t xml:space="preserve">                       ³Û¹ ÃíáõÙ` </t>
  </si>
  <si>
    <r>
      <t xml:space="preserve">ÀÜ¸Ð²Üàôð ´ÜàôÚÂÆ Ð²Üð²ÚÆÜ Ì²è²ÚàôÂÚàôÜÜºð`  ÁÝ¹³Ù»ÝÁ   
</t>
    </r>
    <r>
      <rPr>
        <b/>
        <u/>
        <sz val="9"/>
        <rFont val="Arial Armenian"/>
        <family val="2"/>
      </rPr>
      <t xml:space="preserve">(ïáÕ2110+ïáÕ2120+ïáÕ2130+
ïáÕ2140+ïáÕ2150  +ïáÕ2160+ïáÕ2170+ïáÕ2180) </t>
    </r>
    <r>
      <rPr>
        <u/>
        <sz val="9"/>
        <rFont val="Arial Armenian"/>
        <family val="2"/>
      </rPr>
      <t xml:space="preserve"> </t>
    </r>
    <r>
      <rPr>
        <sz val="9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</si>
  <si>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2140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ÀÝ¹Ñ³Ýáõñ µÝáõÛÃÇ Ñ»ï³½áï³Ï³Ý ³ßË³ï³Ýù, 
</t>
    </r>
    <r>
      <rPr>
        <b/>
        <u/>
        <sz val="10"/>
        <rFont val="Arial Armenian"/>
        <family val="2"/>
      </rPr>
      <t>ïáÕ 2150</t>
    </r>
    <r>
      <rPr>
        <b/>
        <sz val="10"/>
        <rFont val="Arial Armenian"/>
        <family val="2"/>
      </rPr>
      <t xml:space="preserve">. </t>
    </r>
    <r>
      <rPr>
        <sz val="10"/>
        <rFont val="Arial Armenian"/>
        <family val="2"/>
      </rPr>
      <t xml:space="preserve">ÀÝ¹Ñ³Ýáõñ µÝáõÛÃÇ Ñ³Ýñ³ÛÇÝ Í³é³ÛáõÃÛáõÝÝ»ñÇ ·Íáí Ñ»ï³½áï³Ï³Ý ¨ Ý³Ë³·Í³ÛÇÝ ³ßË³ï³ÝùÝ»ñ
</t>
    </r>
  </si>
  <si>
    <r>
      <rPr>
        <b/>
        <u/>
        <sz val="10"/>
        <rFont val="Arial Armenian"/>
        <family val="2"/>
      </rPr>
      <t>ïáÕ 2200</t>
    </r>
    <r>
      <rPr>
        <sz val="10"/>
        <rFont val="Arial Armenian"/>
        <family val="2"/>
      </rPr>
      <t xml:space="preserve">
ä²Þîä²ÜàôÂÚàôÜ` ÁÝ¹³Ù»ÝÁ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 xml:space="preserve">µÛáõç. ïáÕ 2200                                                                                                                                                           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2210+ïáÕ 2220+ ïáÕ 2230+
ïáÕ 2240+ïáÕ2250)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</si>
  <si>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2300</t>
    </r>
    <r>
      <rPr>
        <sz val="10"/>
        <rFont val="Arial Armenian"/>
        <family val="2"/>
      </rPr>
      <t xml:space="preserve">
Ð²ê²ð²Î²Î²Ü Î²ð¶, 
²Üìî²Ü¶. ºì ¸²î²Î²Ü ¶àðÌàôÜºàôÂÚàôÜ` ÁÝ¹³Ù»ÝÁ                                                                                                                                                                                                                µÛáõç. ïáÕ 2300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2310+ïáÕ 2320+ ïáÕ 2330+ïáÕ 2340+ïáÕ 2350+ïáÕ 2360+ïáÕ 2370)    </t>
    </r>
    <r>
      <rPr>
        <sz val="10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</si>
  <si>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2400</t>
    </r>
    <r>
      <rPr>
        <sz val="10"/>
        <rFont val="Arial Armenian"/>
        <family val="2"/>
      </rPr>
      <t xml:space="preserve">
îÜîºê²Î²Ü Ð²ð²´ºðàôÂÚàôÜÜºð    ÁÝ¹³Ù»ÝÁ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0"/>
        <rFont val="Arial Armenian"/>
        <family val="2"/>
      </rPr>
      <t xml:space="preserve">(ïáÕ 2410+ïáÕ 2420+ïáÕ 2430+ïáÕ 2440+ïáÕ 2450+ïáÕ 2460+ïáÕ 2470+ïáÕ 2480+ïáÕ 2490)   </t>
    </r>
  </si>
  <si>
    <r>
      <t>Կապ /</t>
    </r>
    <r>
      <rPr>
        <b/>
        <u/>
        <sz val="11"/>
        <rFont val="Arial Armenian"/>
        <family val="2"/>
      </rPr>
      <t>տող 2460</t>
    </r>
    <r>
      <rPr>
        <b/>
        <sz val="11"/>
        <rFont val="Arial Armenian"/>
        <family val="2"/>
      </rPr>
      <t xml:space="preserve"> </t>
    </r>
    <r>
      <rPr>
        <sz val="11"/>
        <rFont val="Arial Armenian"/>
        <family val="2"/>
      </rPr>
      <t xml:space="preserve">+
Այլ բնագավառներ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 xml:space="preserve">տող 2470/ </t>
    </r>
    <r>
      <rPr>
        <sz val="11"/>
        <rFont val="Arial Armenian"/>
        <family val="2"/>
      </rPr>
      <t xml:space="preserve">+
Տնտ. հարաբերութ-ի գծով հետազոտական  և նախագծային աշխատանքներ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>տող 2480</t>
    </r>
    <r>
      <rPr>
        <b/>
        <sz val="11"/>
        <rFont val="Arial Armenian"/>
        <family val="2"/>
      </rPr>
      <t>/</t>
    </r>
  </si>
  <si>
    <r>
      <t xml:space="preserve">Տնտեսական հարաբերություններ 
(այլ դասերին չպատկանող) 
</t>
    </r>
    <r>
      <rPr>
        <b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/տող 2490/</t>
    </r>
  </si>
  <si>
    <r>
      <rPr>
        <b/>
        <u/>
        <sz val="10"/>
        <rFont val="Arial Armenian"/>
        <family val="2"/>
      </rPr>
      <t>տող 2500</t>
    </r>
    <r>
      <rPr>
        <sz val="10"/>
        <rFont val="Arial Armenian"/>
        <family val="2"/>
      </rPr>
      <t xml:space="preserve">
Þðæ²Î² ØÆæ²ì²ÚðÆ ä²Þîä²ÜàôÂÚàôÜ 
</t>
    </r>
    <r>
      <rPr>
        <u/>
        <sz val="9"/>
        <rFont val="Arial Armenian"/>
        <family val="2"/>
      </rPr>
      <t>(ïáÕ2510+ïáÕ2520+ïáÕ2530+ïáÕ2540+
ïáÕ2550+ïáÕ2560)</t>
    </r>
  </si>
  <si>
    <r>
      <rPr>
        <b/>
        <u/>
        <sz val="10"/>
        <rFont val="Arial Armenian"/>
        <family val="2"/>
      </rPr>
      <t>տող 2600</t>
    </r>
    <r>
      <rPr>
        <sz val="10"/>
        <rFont val="Arial Armenian"/>
        <family val="2"/>
      </rPr>
      <t xml:space="preserve">
´Ü²Î²ð²Ü²ÚÆÜ ÞÆÜ²ð²ðàôÂÚàôÜ ºì  ÎàØàôÜ²È Ì²è²ÚàôÂÚàôÜ                                                                                                                                                                                                                                        µÛáõç. ïáÕ 400                                                      </t>
    </r>
    <r>
      <rPr>
        <b/>
        <sz val="10"/>
        <rFont val="Arial Armenian"/>
        <family val="2"/>
      </rPr>
      <t>(ïáÕ 2610 +ïáÕ 2620 +ïáÕ 2630 +
ïáÕ 2640 + ïáÕ 2650 +
ïáÕ 2660)</t>
    </r>
  </si>
  <si>
    <r>
      <t xml:space="preserve">´Ý³Ï³ñ³Ý³ÛÇÝ ßÇÝ³ñ³ñáõÃÛáõÝ
</t>
    </r>
    <r>
      <rPr>
        <u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ïáÕ 2610</t>
    </r>
  </si>
  <si>
    <r>
      <rPr>
        <sz val="10"/>
        <rFont val="Arial Armenian"/>
        <family val="2"/>
      </rPr>
      <t xml:space="preserve">Ð³Ù³ÛÝù³ÛÇÝ ½³ñ·³óáõÙ </t>
    </r>
    <r>
      <rPr>
        <b/>
        <u/>
        <sz val="10"/>
        <rFont val="Arial Armenian"/>
        <family val="2"/>
      </rPr>
      <t>ïáÕ 2620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æñ³Ù³ï³Ï³ñ³ñáõÙ </t>
    </r>
    <r>
      <rPr>
        <b/>
        <u/>
        <sz val="10"/>
        <rFont val="Arial Armenian"/>
        <family val="2"/>
      </rPr>
      <t>ïáÕ 2630</t>
    </r>
  </si>
  <si>
    <r>
      <t xml:space="preserve">öáÕáóÝ»ñÇ Éáõë³íáñáõÙ </t>
    </r>
    <r>
      <rPr>
        <b/>
        <u/>
        <sz val="10"/>
        <rFont val="Arial Armenian"/>
        <family val="2"/>
      </rPr>
      <t>ïáÕ 2640</t>
    </r>
  </si>
  <si>
    <r>
      <t xml:space="preserve">²èàÔæ²ä²ÐàôÂÚàôÜ`  
 ÁÝ¹³Ù»ÝÁ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9"/>
        <rFont val="Arial Armenian"/>
        <family val="2"/>
      </rPr>
      <t>(ïáÕ 2710 - ïáÕ 2720 
+ïáÕ2730+ïáÕ2740+ïáÕ2750+ïáÕ2760)</t>
    </r>
  </si>
  <si>
    <r>
      <t xml:space="preserve"> </t>
    </r>
    <r>
      <rPr>
        <b/>
        <u/>
        <sz val="10"/>
        <rFont val="Arial Armenian"/>
        <family val="2"/>
      </rPr>
      <t xml:space="preserve">ïáÕ 2620
</t>
    </r>
    <r>
      <rPr>
        <sz val="10"/>
        <rFont val="Arial Armenian"/>
        <family val="2"/>
      </rPr>
      <t xml:space="preserve">´Ý³Ï³ñ³Ý³ÛÇÝ ßÇÝ³ñ³ñáõÃÛ³Ý ¨ ÏáÙáõÝ³É Í³é³ÛáõÃÛáõÝÝ»ñÇ ·Íáí Ñ»ï³½áï³Ï³Ý ¨ Ý³Ë³·Í³ÛÇÝ ³ßË³ï³ÝùÝ»ñ 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´Ý³Ï³ñ³Ý³ÛÇÝ ßÇÝ³ñ³ñáõÃÛ³Ý ¨ ÏáÙáõÝ³É Í³é³ÛáõÃÛáõÝÝ»ñ (³ÛÉ ¹³ë»ñÇÝ ãå³ïÏ³ÝáÕ)  </t>
    </r>
    <r>
      <rPr>
        <b/>
        <u/>
        <sz val="10"/>
        <rFont val="Arial Armenian"/>
        <family val="2"/>
      </rPr>
      <t>ïáÕ 2650</t>
    </r>
    <r>
      <rPr>
        <sz val="10"/>
        <rFont val="Arial Armenian"/>
        <family val="2"/>
      </rPr>
      <t xml:space="preserve"> +</t>
    </r>
    <r>
      <rPr>
        <b/>
        <u/>
        <sz val="10"/>
        <rFont val="Arial Armenian"/>
        <family val="2"/>
      </rPr>
      <t xml:space="preserve">ïáÕ 2660 </t>
    </r>
  </si>
  <si>
    <t xml:space="preserve">         որից` </t>
  </si>
  <si>
    <t>տող4212
 Էներգետիկ  ծառայություններ</t>
  </si>
  <si>
    <t>տող4214
Կապի ծառայություններ</t>
  </si>
  <si>
    <t>տող 4220
 ԳՈՐԾՈՒՂՈՒՄՆԵՐԻ ԵՎ ՇՐՋԱԳԱՅՈՒԹՅՈՒՆՆԵՐԻ ԾԱԽՍԵՐ (տող4221+տող4222+տող4223)</t>
  </si>
  <si>
    <t>տող 4230
ՊԱՅՄԱՆԱԳՐԱՅԻՆ ԱՅԼ ԾԱՌԱՅՈՒԹՅՈՒՆՆԵՐԻ ՁԵՌՔ ԲԵՐՈՒՄ (տող4231+տող4232+տող4233+տող4234+տող4235+տող4236+տող4237+տող4238)</t>
  </si>
  <si>
    <r>
      <rPr>
        <u/>
        <sz val="10"/>
        <rFont val="GHEA Grapalat"/>
        <family val="3"/>
      </rPr>
      <t xml:space="preserve">բյուջ տող. 4238 </t>
    </r>
    <r>
      <rPr>
        <sz val="9"/>
        <rFont val="GHEA Grapalat"/>
        <family val="3"/>
      </rPr>
      <t xml:space="preserve">
 Ընդհանուր բնույթի այլ ծառայություններ</t>
    </r>
  </si>
  <si>
    <t xml:space="preserve">որից` </t>
  </si>
  <si>
    <r>
      <rPr>
        <b/>
        <sz val="10"/>
        <rFont val="GHEA Grapalat"/>
        <family val="3"/>
      </rPr>
      <t xml:space="preserve">բյուջ տող. 4250 </t>
    </r>
    <r>
      <rPr>
        <sz val="9"/>
        <rFont val="GHEA Grapalat"/>
        <family val="3"/>
      </rPr>
      <t xml:space="preserve">
ԸՆԹԱՑԻԿ ՆՈՐՈԳՈՒՄ ԵՎ ՊԱՀՊԱՆՈՒՄ (ծառայություններ և նյութեր) (տող4251+տող4252)</t>
    </r>
  </si>
  <si>
    <r>
      <rPr>
        <b/>
        <sz val="10"/>
        <rFont val="GHEA Grapalat"/>
        <family val="3"/>
      </rPr>
      <t xml:space="preserve">բյուջ տող. 4260 </t>
    </r>
    <r>
      <rPr>
        <sz val="9"/>
        <rFont val="GHEA Grapalat"/>
        <family val="3"/>
      </rPr>
      <t xml:space="preserve">
 ՆՅՈՒԹԵՐ (տող4261+տող4262+տող4263+տող4264+տող4265+տող4266+տող4267+տող4268)</t>
    </r>
  </si>
  <si>
    <t xml:space="preserve">1.1. ԱՇԽԱՏԱՆՔԻ ՎԱՐՁԱՏՐՈՒԹՅՈՒՆ (տող4110+տող4120+տող4130)          </t>
  </si>
  <si>
    <t>Անվանումը</t>
  </si>
  <si>
    <t>Հ/Հ</t>
  </si>
  <si>
    <t>տարեկան ճշտված պլան</t>
  </si>
  <si>
    <t>փաստ</t>
  </si>
  <si>
    <t xml:space="preserve"> վարչական մաս</t>
  </si>
  <si>
    <t>ֆոնդային մաս</t>
  </si>
  <si>
    <t xml:space="preserve"> ԸՆԴԱՄԵՆԸ </t>
  </si>
  <si>
    <t>Վ Ա Ր Չ Ա Կ Ա Ն   Մ Ա Ս</t>
  </si>
  <si>
    <r>
      <rPr>
        <b/>
        <sz val="11"/>
        <rFont val="GHEA Grapalat"/>
        <family val="3"/>
      </rPr>
      <t>բյուջ տող 4000</t>
    </r>
    <r>
      <rPr>
        <sz val="10"/>
        <rFont val="GHEA Grapalat"/>
        <family val="3"/>
      </rPr>
      <t xml:space="preserve">
  ԸՆԴԱՄԵՆԸ    ԾԱԽՍԵՐ 
   (տող4050+տող5000+տող 6000)</t>
    </r>
  </si>
  <si>
    <r>
      <rPr>
        <b/>
        <sz val="10"/>
        <rFont val="GHEA Grapalat"/>
        <family val="3"/>
      </rPr>
      <t xml:space="preserve">բյուջ տող. 4300 </t>
    </r>
    <r>
      <rPr>
        <sz val="10"/>
        <rFont val="GHEA Grapalat"/>
        <family val="3"/>
      </rPr>
      <t xml:space="preserve">
1.3. ՏՈԿՈՍԱՎՃԱՐՆԵՐ (տող4310+տող 4320+տող4330)</t>
    </r>
  </si>
  <si>
    <r>
      <rPr>
        <b/>
        <sz val="11"/>
        <rFont val="GHEA Grapalat"/>
        <family val="3"/>
      </rPr>
      <t xml:space="preserve">(տող 4110+ տող4120) </t>
    </r>
    <r>
      <rPr>
        <sz val="10"/>
        <rFont val="GHEA Grapalat"/>
        <family val="3"/>
      </rPr>
      <t xml:space="preserve">ԴՐԱՄՈՎ ՎՃԱՐՎՈՂ ԱՇԽԱՏԱՎԱՐՁԵՐ ԵՎ ՀԱՎԵԼԱՎՃԱՐՆԵՐ (տող4111+տող4112+ տող4114)+ </t>
    </r>
    <r>
      <rPr>
        <b/>
        <sz val="10"/>
        <rFont val="GHEA Grapalat"/>
        <family val="3"/>
      </rPr>
      <t>(տող4120)</t>
    </r>
  </si>
  <si>
    <t xml:space="preserve">Ա.   ԸՆԹԱՑԻԿ  ԾԱԽՍԵՐ՝     
 (տող4100+տող4200+տող4300+տող4400+տող4500+ տող4600+տող4700)       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</si>
  <si>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</si>
  <si>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</si>
  <si>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r>
      <rPr>
        <b/>
        <sz val="11"/>
        <rFont val="GHEA Grapalat"/>
        <family val="3"/>
      </rPr>
      <t>բյուջ տող 4200</t>
    </r>
    <r>
      <rPr>
        <sz val="9"/>
        <rFont val="GHEA Grapalat"/>
        <family val="3"/>
      </rPr>
      <t xml:space="preserve">
</t>
    </r>
    <r>
      <rPr>
        <sz val="10"/>
        <rFont val="GHEA Grapalat"/>
        <family val="3"/>
      </rPr>
      <t>1.2 ԾԱՌԱՅՈՒԹՅՈՒՆՆԵՐԻ ԵՎ ԱՊՐԱՆՔՆԵՐԻ ՁԵՌՔ ԲԵՐՈՒՄ (տող4210+տող4220+տող4230+տող4240+տող4250+տող4260)</t>
    </r>
  </si>
  <si>
    <r>
      <rPr>
        <b/>
        <sz val="11"/>
        <rFont val="GHEA Grapalat"/>
        <family val="3"/>
      </rPr>
      <t>տող 4130</t>
    </r>
    <r>
      <rPr>
        <sz val="10"/>
        <rFont val="GHEA Grapalat"/>
        <family val="3"/>
      </rPr>
      <t xml:space="preserve">
ՓԱՍՏԱՑԻ ՍՈՑԻԱԼԱԿԱՆ ԱՊԱՀՈՎՈՒԹՅԱՆ ՎՃԱՐՆԵՐ (տող4131)</t>
    </r>
  </si>
  <si>
    <r>
      <rPr>
        <b/>
        <sz val="11"/>
        <rFont val="GHEA Grapalat"/>
        <family val="3"/>
      </rPr>
      <t>բյուջետ. տող 4411</t>
    </r>
    <r>
      <rPr>
        <sz val="10"/>
        <rFont val="GHEA Grapalat"/>
        <family val="3"/>
      </rPr>
      <t xml:space="preserve">
Սուբսիդիաներ ոչ-ֆինանսական պետական (hամայնքային) կազմակերպություններին </t>
    </r>
  </si>
  <si>
    <r>
      <rPr>
        <b/>
        <sz val="10"/>
        <rFont val="GHEA Grapalat"/>
        <family val="3"/>
      </rPr>
      <t>բյուջետ. տող 4531</t>
    </r>
    <r>
      <rPr>
        <sz val="10"/>
        <rFont val="GHEA Grapalat"/>
        <family val="3"/>
      </rPr>
      <t xml:space="preserve">
- Ընթացիկ դրամաշնորհներ պետական և համայնքների ոչ առևտրային կազմակերպություններին</t>
    </r>
  </si>
  <si>
    <r>
      <rPr>
        <b/>
        <sz val="11"/>
        <rFont val="GHEA Grapalat"/>
        <family val="3"/>
      </rPr>
      <t>բյուջետ. տող 4500</t>
    </r>
    <r>
      <rPr>
        <b/>
        <sz val="10"/>
        <rFont val="GHEA Grapalat"/>
        <family val="3"/>
      </rPr>
      <t xml:space="preserve">
1.5. ԴՐԱՄԱՇՆՈՐՀՆԵՐ (տող4510+տող4520+տող4530+տող4540)</t>
    </r>
  </si>
  <si>
    <r>
      <rPr>
        <b/>
        <sz val="10"/>
        <rFont val="GHEA Grapalat"/>
        <family val="3"/>
      </rPr>
      <t>բյուջետ. տող 4600</t>
    </r>
    <r>
      <rPr>
        <sz val="9"/>
        <rFont val="GHEA Grapalat"/>
        <family val="3"/>
      </rPr>
      <t xml:space="preserve">
1.6. ՍՈՑԻԱԼԱԿԱՆ ՆՊԱՍՏՆԵՐ ԵՎ ԿԵՆՍԱԹՈՇԱԿՆԵՐ (տող4610+տող4630+տող4640)1</t>
    </r>
  </si>
  <si>
    <t>որից` 
ՊԱՀՈՒՍՏԱՅԻՆ ՄԻՋՈՑՆԵՐ (տող4771)</t>
  </si>
  <si>
    <r>
      <rPr>
        <b/>
        <sz val="11"/>
        <rFont val="GHEA Grapalat"/>
        <family val="3"/>
      </rPr>
      <t>բյուջետ. տող 4700</t>
    </r>
    <r>
      <rPr>
        <sz val="11"/>
        <rFont val="GHEA Grapalat"/>
        <family val="3"/>
      </rPr>
      <t xml:space="preserve">
1.7. ԱՅԼ ԾԱԽՍԵՐ (տող4710+տող4720+տող4730+տող4740+տող4750+տող4760+տող4770)</t>
    </r>
  </si>
  <si>
    <r>
      <t xml:space="preserve"> </t>
    </r>
    <r>
      <rPr>
        <b/>
        <sz val="10"/>
        <rFont val="GHEA Grapalat"/>
        <family val="3"/>
      </rPr>
      <t>(բյուջ. տող  5110)</t>
    </r>
    <r>
      <rPr>
        <sz val="9"/>
        <rFont val="GHEA Grapalat"/>
        <family val="3"/>
      </rPr>
      <t xml:space="preserve">
ՇԵՆՔԵՐ ԵՎ ՇԻՆՈՒԹՅՈՒՆՆԵՐ               (տող5111+տող5112+տող5113)</t>
    </r>
  </si>
  <si>
    <r>
      <rPr>
        <b/>
        <sz val="10"/>
        <rFont val="GHEA Grapalat"/>
        <family val="3"/>
      </rPr>
      <t xml:space="preserve"> (բյուջ. տող  5120+5130)</t>
    </r>
    <r>
      <rPr>
        <sz val="9"/>
        <rFont val="GHEA Grapalat"/>
        <family val="3"/>
      </rPr>
      <t xml:space="preserve">
ՄԵՔԵՆԱՆԵՐ ԵՎ ՍԱՐՔԱՎՈՐՈՒՄՆԵՐ               (տող5121+ տող5122+տող5123)
ԱՅԼ ՀԻՄՆԱԿԱՆ ՄԻՋՈՑՆԵ    (տող 5131+տող 5132+տող 5133+ տող5134)</t>
    </r>
  </si>
  <si>
    <r>
      <t xml:space="preserve">1.2. ՊԱՇԱՐՆԵՐ
</t>
    </r>
    <r>
      <rPr>
        <b/>
        <sz val="9"/>
        <rFont val="GHEA Grapalat"/>
        <family val="3"/>
      </rPr>
      <t>(բյուջ. տող 5200)
1.3. ԲԱՐՁՐԱՐԺԵՔ ԱԿՏԻՎՆԵՐ 
 բյուջ. տող 5300)
1.4. ՉԱՐՏԱԴՐՎԱԾ ԱԿՏԻՎՆԵՐ   
(բյուջ. տող 5400)</t>
    </r>
  </si>
  <si>
    <t xml:space="preserve">1.4. ՉԱՐՏԱԴՐՎԱԾ ԱԿՏԻՎՆԵՐԻ ԻՐԱՑՈՒՄԻՑ ՄՈՒՏՔԵՐ`                               (տող6410+տող6420+տող6430+տող6440) </t>
  </si>
  <si>
    <r>
      <rPr>
        <b/>
        <sz val="10"/>
        <rFont val="GHEA Grapalat"/>
        <family val="3"/>
      </rPr>
      <t xml:space="preserve">  (տող 6410)</t>
    </r>
    <r>
      <rPr>
        <sz val="9"/>
        <rFont val="GHEA Grapalat"/>
        <family val="3"/>
      </rPr>
      <t xml:space="preserve">
ՀՈՂԻ ԻՐԱՑՈՒՄԻՑ ՄՈՒՏՔԵՐ</t>
    </r>
  </si>
  <si>
    <t>տող 6420
ՕԳՏԱԿԱՐ ՀԱՆԱԾՈՆԵՐԻ ԻՐԱՑՈՒՄԻՑ ՄՈՒՏՔԵՐ
տող 6430
ԱՅԼ ԲՆԱԿԱՆ ԾԱԳՈՒՄ ՈՒՆԵՑՈՂ ՀԻՄՆԱԿԱՆ ՄԻՋՈՑՆԵՐԻ ԻՐՑՈՒՄԻՑ ՄՈՒՏՔԵՐ
տող 6440 
ՈՉ ՆՅՈՒԹԱԿԱՆ ՉԱՐՏԱԴՐՎԱԾ ԱԿՏԻՎՆԵՐԻ ԻՐԱՑՈՒՄԻՑ ՄՈՒՏՔԵՐ</t>
  </si>
  <si>
    <r>
      <t xml:space="preserve">
բյուջ. տող 6100)
1.1. ՀԻՄՆԱԿԱՆ ՄԻՋՈՑՆԵՐԻ ԻՐԱՑՈՒՄԻՑ ՄՈՒՏՔԵՐ 
</t>
    </r>
    <r>
      <rPr>
        <b/>
        <sz val="10"/>
        <rFont val="GHEA Grapalat"/>
        <family val="3"/>
      </rPr>
      <t xml:space="preserve">(բյուջ. տող 6110) </t>
    </r>
    <r>
      <rPr>
        <sz val="9"/>
        <rFont val="GHEA Grapalat"/>
        <family val="3"/>
      </rPr>
      <t xml:space="preserve">
1.2. ՊԱՇԱՐՆԵՐԻ ԻՐԱՑՈՒՄԻՑ ՄՈՒՏՔԵՐ 
</t>
    </r>
    <r>
      <rPr>
        <b/>
        <sz val="10"/>
        <rFont val="GHEA Grapalat"/>
        <family val="3"/>
      </rPr>
      <t xml:space="preserve">(բյուջ. տող 6200)
</t>
    </r>
    <r>
      <rPr>
        <sz val="10"/>
        <rFont val="GHEA Grapalat"/>
        <family val="3"/>
      </rPr>
      <t xml:space="preserve">1.3. ԲԱՐՁՐԱՐԺԵՔ ԱԿՏԻՎՆԵՐԻ ԻՐԱՑՈՒՄԻՑ ՄՈՒՏՔԵՐ </t>
    </r>
    <r>
      <rPr>
        <b/>
        <sz val="10"/>
        <rFont val="GHEA Grapalat"/>
        <family val="3"/>
      </rPr>
      <t xml:space="preserve">
  (տող 6300)</t>
    </r>
    <r>
      <rPr>
        <sz val="9"/>
        <rFont val="GHEA Grapalat"/>
        <family val="3"/>
      </rPr>
      <t xml:space="preserve">
</t>
    </r>
  </si>
  <si>
    <r>
      <rPr>
        <b/>
        <sz val="10"/>
        <rFont val="GHEA Grapalat"/>
        <family val="3"/>
      </rPr>
      <t>տող4213</t>
    </r>
    <r>
      <rPr>
        <sz val="10"/>
        <rFont val="GHEA Grapalat"/>
        <family val="3"/>
      </rPr>
      <t xml:space="preserve">
Կոմունալ ծառայություններ</t>
    </r>
  </si>
  <si>
    <r>
      <rPr>
        <b/>
        <sz val="10"/>
        <rFont val="GHEA Grapalat"/>
        <family val="3"/>
      </rPr>
      <t xml:space="preserve">բյուջետ. տող 4400
</t>
    </r>
    <r>
      <rPr>
        <sz val="10"/>
        <rFont val="GHEA Grapalat"/>
        <family val="3"/>
      </rPr>
      <t xml:space="preserve">
1.4. ՍՈՒԲՍԻԴԻԱՆԵՐ  (տող4410+տող4420)</t>
    </r>
  </si>
  <si>
    <t>տող 4771
 վարչական մաս</t>
  </si>
  <si>
    <t>տող 4771
ֆոնդային մաս</t>
  </si>
  <si>
    <t>Հատված 1 (տող 1392)
(Համայնքի բյուջ. եկամուտներ)
բյուջետ. տող. 1392 Վարչական բյուջեի պահուստային ֆոնդից ֆոնդային բյուջե կատարվող հատկացումներից մուտքեր</t>
  </si>
  <si>
    <t>Աշտարակ</t>
  </si>
  <si>
    <t>Շամիրամ</t>
  </si>
  <si>
    <t>Ապարան</t>
  </si>
  <si>
    <t>Ալագյազ</t>
  </si>
  <si>
    <t>Ծաղկահովիտ</t>
  </si>
  <si>
    <t>Մեծաձոր (Ավթոնա)</t>
  </si>
  <si>
    <t>Արևուտ (Բառոժ)</t>
  </si>
  <si>
    <t>Թալին</t>
  </si>
  <si>
    <r>
      <rPr>
        <u/>
        <sz val="10"/>
        <rFont val="GHEA Grapalat"/>
        <family val="3"/>
      </rPr>
      <t>բյուջ. տող 2000</t>
    </r>
    <r>
      <rPr>
        <sz val="10"/>
        <rFont val="GHEA Grapalat"/>
        <family val="3"/>
      </rPr>
      <t xml:space="preserve">
ԸՆԴԱՄԵՆԸ ԾԱԽՍԵՐ (բյուջ.տող2100+տող2200+տող2300+տող2400+տող2500+տող2600+ տող2700+տող2800+տող2900+տող3000+տող3100)                                                 </t>
    </r>
  </si>
  <si>
    <t>այդ թվում`</t>
  </si>
  <si>
    <r>
      <rPr>
        <b/>
        <u/>
        <sz val="10"/>
        <rFont val="GHEA Grapalat"/>
        <family val="3"/>
      </rPr>
      <t>տող 2100</t>
    </r>
    <r>
      <rPr>
        <sz val="10"/>
        <rFont val="GHEA Grapalat"/>
        <family val="3"/>
      </rPr>
      <t xml:space="preserve">
ԸՆԴՀԱՆՈՒՐ ԲՆՈՒՅԹԻ ՀԱՆՐԱՅԻՆ ԾԱՌԱՅՈՒԹՅՈՒՆՆԵՐ (տող2110+տող2120+տող2130+տող2140+տող 2150+տող2160+տող2170+տող2180)                                                                                            </t>
    </r>
  </si>
  <si>
    <t xml:space="preserve">  որից`</t>
  </si>
  <si>
    <r>
      <rPr>
        <b/>
        <u/>
        <sz val="10"/>
        <rFont val="GHEA Grapalat"/>
        <family val="3"/>
      </rPr>
      <t>տող 2200</t>
    </r>
    <r>
      <rPr>
        <sz val="10"/>
        <rFont val="GHEA Grapalat"/>
        <family val="3"/>
      </rPr>
      <t xml:space="preserve">
ՊԱՇՏՊԱՆՈՒԹՅՈՒՆ (տող2210+2220+տող2230+տող2240+տող2250)</t>
    </r>
  </si>
  <si>
    <r>
      <rPr>
        <b/>
        <u/>
        <sz val="10"/>
        <rFont val="GHEA Grapalat"/>
        <family val="3"/>
      </rPr>
      <t>տող 2300</t>
    </r>
    <r>
      <rPr>
        <sz val="10"/>
        <rFont val="GHEA Grapalat"/>
        <family val="3"/>
      </rPr>
      <t xml:space="preserve">
ՀԱՍԱՐԱԿԱԿԱՆ ԿԱՐԳ, ԱՆՎՏԱՆԳՈՒԹՅՈՒՆ և ԴԱՏԱԿԱՆ ԳՈՐԾՈՒՆԵՈՒԹՅՈՒՆ (տող2310+տող2320+տող2330+տող2340+տող2350+տող2360+տող2370)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</si>
  <si>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GHEA Grapalat"/>
        <family val="3"/>
      </rPr>
      <t>տող 2400</t>
    </r>
    <r>
      <rPr>
        <sz val="10"/>
        <rFont val="GHEA Grapalat"/>
        <family val="3"/>
      </rPr>
      <t xml:space="preserve">
ՏՆՏԵՍԱԿԱՆ ՀԱՐԱԲԵՐՈՒԹՅՈՒՆՆԵՐ (տող2410+տող2420+տող2430+տող2440+տող2450+տող2460+տող2470+տող2480+տող2490)</t>
    </r>
  </si>
  <si>
    <r>
      <rPr>
        <b/>
        <u/>
        <sz val="10"/>
        <rFont val="GHEA Grapalat"/>
        <family val="3"/>
      </rPr>
      <t>տող 2500</t>
    </r>
    <r>
      <rPr>
        <sz val="10"/>
        <rFont val="GHEA Grapalat"/>
        <family val="3"/>
      </rPr>
      <t xml:space="preserve">
ՇՐՋԱԿԱ ՄԻՋԱՎԱՅՐԻ ՊԱՇՏՊԱՆՈՒԹՅՈՒՆ (տող2510+տող2520+տող2530+տող2540+տող2550+տող2560)</t>
    </r>
  </si>
  <si>
    <r>
      <rPr>
        <b/>
        <u/>
        <sz val="10"/>
        <rFont val="GHEA Grapalat"/>
        <family val="3"/>
      </rPr>
      <t>բյուջ. տող 2600</t>
    </r>
    <r>
      <rPr>
        <sz val="10"/>
        <rFont val="GHEA Grapalat"/>
        <family val="3"/>
      </rPr>
      <t xml:space="preserve">
ԲՆԱԿԱՐԱՆԱՅԻՆ ՇԻՆԱՐԱՐՈՒԹՅՈՒՆ ԵՎ ԿՈՄՈՒՆԱԼ ԾԱՌԱՅՈՒԹՅՈՒՆ (տող3610+տող3620+տող3630+տող3640+տող3650+տող3660)</t>
    </r>
  </si>
  <si>
    <t>որից`</t>
  </si>
  <si>
    <r>
      <rPr>
        <b/>
        <u/>
        <sz val="10"/>
        <rFont val="GHEA Grapalat"/>
        <family val="3"/>
      </rPr>
      <t>բյուջ. տող 2700</t>
    </r>
    <r>
      <rPr>
        <sz val="10"/>
        <rFont val="GHEA Grapalat"/>
        <family val="3"/>
      </rPr>
      <t xml:space="preserve">
ԱՌՈՂՋԱՊԱՀՈՒԹՅՈՒՆ (տող2710+տող2720+տող2730+տող2740+տող2750+տող2760)</t>
    </r>
  </si>
  <si>
    <r>
      <rPr>
        <b/>
        <u/>
        <sz val="10"/>
        <rFont val="GHEA Grapalat"/>
        <family val="3"/>
      </rPr>
      <t>բյուջ. տող 2800</t>
    </r>
    <r>
      <rPr>
        <sz val="10"/>
        <rFont val="GHEA Grapalat"/>
        <family val="3"/>
      </rPr>
      <t xml:space="preserve">
ՀԱՆԳԻՍՏ, ՄՇԱԿՈՒՅԹ ԵՎ ԿՐՈՆ (տող2810+տող2820+տող2830+տող2840+տող2850+տող2860)տող 2800
</t>
    </r>
  </si>
  <si>
    <r>
      <rPr>
        <b/>
        <u/>
        <sz val="10"/>
        <rFont val="GHEA Grapalat"/>
        <family val="3"/>
      </rPr>
      <t>բյուջ. տող 2900</t>
    </r>
    <r>
      <rPr>
        <sz val="10"/>
        <rFont val="GHEA Grapalat"/>
        <family val="3"/>
      </rPr>
      <t xml:space="preserve">
ԿՐԹՈՒԹՅՈՒՆ (տող2910+տող2920+տող2930+տող2940+տող2950+տող2960+տող2970+տող2980)</t>
    </r>
  </si>
  <si>
    <r>
      <rPr>
        <b/>
        <u/>
        <sz val="10"/>
        <rFont val="GHEA Grapalat"/>
        <family val="3"/>
      </rPr>
      <t>բյուջ. տող 3000</t>
    </r>
    <r>
      <rPr>
        <sz val="10"/>
        <rFont val="GHEA Grapalat"/>
        <family val="3"/>
      </rPr>
      <t xml:space="preserve">
ՍՈՑԻԱԼԱԿԱՆ ՊԱՇՏՊԱՆՈՒԹՅՈՒՆ (տող3010+տող3020+տող3030+տող3040+տող3050+տող3060+տող3070+տող3080+տող3090) </t>
    </r>
  </si>
  <si>
    <r>
      <rPr>
        <b/>
        <u/>
        <sz val="10"/>
        <rFont val="GHEA Grapalat"/>
        <family val="3"/>
      </rPr>
      <t>բյուջ. տող 3100</t>
    </r>
    <r>
      <rPr>
        <sz val="10"/>
        <rFont val="GHEA Grapalat"/>
        <family val="3"/>
      </rPr>
      <t xml:space="preserve">
ՀԻՄՆԱԿԱՆ ԲԱԺԻՆՆԵՐԻՆ ՉԴԱՍՎՈՂ ՊԱՀՈՒՍՏԱՅԻՆ ՖՈՆԴԵՐ (տող3112)</t>
    </r>
  </si>
  <si>
    <r>
      <t>Հատված 1 (տող 1392)
(Համայնքի բյուջ. եկամուտներ)
բյուջետ.</t>
    </r>
    <r>
      <rPr>
        <b/>
        <sz val="10"/>
        <rFont val="GHEA Grapalat"/>
        <family val="3"/>
      </rPr>
      <t xml:space="preserve"> տող. 1392 </t>
    </r>
    <r>
      <rPr>
        <sz val="10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</si>
  <si>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r>
      <t xml:space="preserve">տող 2110 
Օրենսդիր և գործադիր մարմիններ, պետական կառավարում, ‎ֆինանսական և հարկաբյուջետային հարաբերություններ, արտաքին հարաբերություններ
</t>
    </r>
    <r>
      <rPr>
        <b/>
        <u/>
        <sz val="10"/>
        <rFont val="Arial Armenian"/>
        <family val="2"/>
      </rPr>
      <t/>
    </r>
  </si>
  <si>
    <t>տող 2160
Ընդհանուր բնույթի հանրային ծառայություններ (այլ դասերին չպատկանող)</t>
  </si>
  <si>
    <t xml:space="preserve">տող 2420
Գյուղատնտեսություն, անտառային տնտեսություն, ձկնորսություն և որսորդություն
</t>
  </si>
  <si>
    <t>Վառելիք և էներգետիկա
տող 2430</t>
  </si>
  <si>
    <r>
      <t xml:space="preserve">Տրանսպորտ
</t>
    </r>
    <r>
      <rPr>
        <b/>
        <sz val="10"/>
        <rFont val="GHEA Grapalat"/>
        <family val="3"/>
      </rPr>
      <t>տող 2450</t>
    </r>
  </si>
  <si>
    <r>
      <t xml:space="preserve">Տնտեսական հարաբերություններ 
(այլ դասերին չպատկանող) 
</t>
    </r>
    <r>
      <rPr>
        <b/>
        <sz val="10"/>
        <rFont val="GHEA Grapalat"/>
        <family val="3"/>
      </rPr>
      <t xml:space="preserve"> </t>
    </r>
    <r>
      <rPr>
        <b/>
        <u/>
        <sz val="10"/>
        <rFont val="GHEA Grapalat"/>
        <family val="3"/>
      </rPr>
      <t>/տող 2490/</t>
    </r>
  </si>
  <si>
    <t xml:space="preserve">բյուջ. տող 2511
Աղբահանում
</t>
  </si>
  <si>
    <t>բյուջ. տող 2560
Շրջակա միջավայրի պաշտպանություն (այլ դասերին չպատկանող)</t>
  </si>
  <si>
    <t>ԲՆԱԿԱՐԱՆԱՅԻՆ ՇԻՆԱՐԱՐՈՒԹՅՈՒՆ
տող 2610</t>
  </si>
  <si>
    <t>տող 2620
Համայնքային զարգացում</t>
  </si>
  <si>
    <t>տող 2620
Ջրամատակարարում</t>
  </si>
  <si>
    <t>տող  2640
Փողոցների լուսավորում</t>
  </si>
  <si>
    <t>տող  2660
Բնակարանային շինարարության և կոմունալ ծառայություններ (այլ դասերին չպատկանող)</t>
  </si>
  <si>
    <t>Մշակութային ծառայություններ
բյուջ. տող 2820</t>
  </si>
  <si>
    <t xml:space="preserve">Մշակույթի տներ, ակումբներ, կենտրոններ   բյուջ. տող 2823
</t>
  </si>
  <si>
    <t xml:space="preserve">բյուջ. տող 2911
Նախադպրոցական կրթություն </t>
  </si>
  <si>
    <r>
      <t xml:space="preserve">   </t>
    </r>
    <r>
      <rPr>
        <b/>
        <sz val="10"/>
        <rFont val="GHEA Grapalat"/>
        <family val="3"/>
      </rPr>
      <t xml:space="preserve">      ԸՆԴԱՄԵՆԸ ԾԱԽՍԵՐ   </t>
    </r>
    <r>
      <rPr>
        <sz val="9"/>
        <rFont val="GHEA Grapalat"/>
        <family val="3"/>
      </rPr>
      <t xml:space="preserve">(բյուջ.տող2100+տող2200+տող2300+տող2400+տող2500+տող2600+ տող2700+տող2800+տող2900+
            տող3000+տող3100)       </t>
    </r>
    <r>
      <rPr>
        <b/>
        <sz val="9"/>
        <rFont val="GHEA Grapalat"/>
        <family val="3"/>
      </rPr>
      <t xml:space="preserve"> </t>
    </r>
    <r>
      <rPr>
        <b/>
        <sz val="10"/>
        <rFont val="GHEA Grapalat"/>
        <family val="3"/>
      </rPr>
      <t xml:space="preserve">                         </t>
    </r>
  </si>
  <si>
    <t>ԸՆԴԱՄԵՆԸ</t>
  </si>
  <si>
    <t>հազ. դրամ</t>
  </si>
  <si>
    <t xml:space="preserve">  ԸՆԴԱՄԵՆԸ</t>
  </si>
  <si>
    <t>ՀՀ Արագածոտնի մարզի համայնքների  բյուջեների ծախսերի վերաբերյալ
(ըստ ծախսերի տնտեսագիտական դասակարգման)  30.06.2026թվականի դրությամբ</t>
  </si>
  <si>
    <t>ՀՀ Արագածոտնի մարզի համայնքների  բյուջեների ծախսերի վերաբերյալ
(ըստ ծախսերի գործառնական դասակարգման)  30.06.2026թվականի դրությամբ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</si>
</sst>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6">
    <font>
      <sz val="12"/>
      <name val="Times Armenian"/>
    </font>
    <font>
      <sz val="10"/>
      <name val="Times Armenian"/>
      <family val="1"/>
    </font>
    <font>
      <sz val="8"/>
      <name val="Times Armenian"/>
      <family val="1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sz val="8"/>
      <name val="Arial Armenian"/>
      <family val="2"/>
    </font>
    <font>
      <b/>
      <u/>
      <sz val="10"/>
      <name val="Arial Armenian"/>
      <family val="2"/>
    </font>
    <font>
      <b/>
      <sz val="10"/>
      <name val="Arial Armenian"/>
      <family val="2"/>
    </font>
    <font>
      <b/>
      <sz val="9"/>
      <name val="Arial Armenian"/>
      <family val="2"/>
    </font>
    <font>
      <b/>
      <sz val="11"/>
      <name val="Arial Armenian"/>
      <family val="2"/>
    </font>
    <font>
      <u/>
      <sz val="10"/>
      <name val="Arial Armenian"/>
      <family val="2"/>
    </font>
    <font>
      <b/>
      <u/>
      <sz val="9"/>
      <name val="Arial Armenian"/>
      <family val="2"/>
    </font>
    <font>
      <u/>
      <sz val="9"/>
      <name val="Arial Armenian"/>
      <family val="2"/>
    </font>
    <font>
      <u/>
      <sz val="11"/>
      <name val="Arial Armenian"/>
      <family val="2"/>
    </font>
    <font>
      <b/>
      <u/>
      <sz val="11"/>
      <name val="Arial Armenian"/>
      <family val="2"/>
    </font>
    <font>
      <sz val="9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b/>
      <u/>
      <sz val="10"/>
      <name val="GHEA Grapalat"/>
      <family val="3"/>
    </font>
    <font>
      <b/>
      <sz val="8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  <charset val="204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3">
    <xf numFmtId="0" fontId="0" fillId="0" borderId="0"/>
    <xf numFmtId="0" fontId="1" fillId="0" borderId="0"/>
    <xf numFmtId="0" fontId="30" fillId="0" borderId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5" borderId="0" applyNumberFormat="0" applyBorder="0" applyAlignment="0" applyProtection="0"/>
    <xf numFmtId="0" fontId="45" fillId="17" borderId="0" applyNumberFormat="0" applyBorder="0" applyAlignment="0" applyProtection="0"/>
    <xf numFmtId="0" fontId="45" fillId="14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17" borderId="0" applyNumberFormat="0" applyBorder="0" applyAlignment="0" applyProtection="0"/>
    <xf numFmtId="0" fontId="45" fillId="15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19" borderId="0" applyNumberFormat="0" applyBorder="0" applyAlignment="0" applyProtection="0"/>
    <xf numFmtId="0" fontId="44" fillId="17" borderId="0" applyNumberFormat="0" applyBorder="0" applyAlignment="0" applyProtection="0"/>
    <xf numFmtId="0" fontId="44" fillId="14" borderId="0" applyNumberFormat="0" applyBorder="0" applyAlignment="0" applyProtection="0"/>
    <xf numFmtId="0" fontId="44" fillId="22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38" fillId="18" borderId="14" applyNumberFormat="0" applyAlignment="0" applyProtection="0"/>
    <xf numFmtId="0" fontId="39" fillId="26" borderId="15" applyNumberFormat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1" fillId="27" borderId="20" applyNumberFormat="0" applyAlignment="0" applyProtection="0"/>
    <xf numFmtId="0" fontId="31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36" fillId="28" borderId="0" applyNumberFormat="0" applyBorder="0" applyAlignment="0" applyProtection="0"/>
    <xf numFmtId="0" fontId="42" fillId="0" borderId="0" applyNumberFormat="0" applyFill="0" applyBorder="0" applyAlignment="0" applyProtection="0"/>
    <xf numFmtId="0" fontId="30" fillId="15" borderId="21" applyNumberFormat="0" applyFont="0" applyAlignment="0" applyProtection="0"/>
    <xf numFmtId="0" fontId="40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5" fillId="17" borderId="0" applyNumberFormat="0" applyBorder="0" applyAlignment="0" applyProtection="0"/>
  </cellStyleXfs>
  <cellXfs count="232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Border="1"/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vertical="center" wrapText="1"/>
    </xf>
    <xf numFmtId="165" fontId="3" fillId="4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vertical="center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165" fontId="8" fillId="0" borderId="1" xfId="0" applyNumberFormat="1" applyFont="1" applyBorder="1"/>
    <xf numFmtId="164" fontId="3" fillId="0" borderId="1" xfId="0" applyNumberFormat="1" applyFont="1" applyBorder="1" applyAlignment="1">
      <alignment vertical="center" wrapText="1"/>
    </xf>
    <xf numFmtId="164" fontId="3" fillId="7" borderId="1" xfId="0" applyNumberFormat="1" applyFont="1" applyFill="1" applyBorder="1" applyAlignment="1">
      <alignment horizontal="right" vertical="center" wrapText="1"/>
    </xf>
    <xf numFmtId="164" fontId="3" fillId="7" borderId="1" xfId="0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protection locked="0"/>
    </xf>
    <xf numFmtId="0" fontId="24" fillId="0" borderId="0" xfId="0" applyFont="1" applyAlignme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horizontal="right"/>
      <protection locked="0"/>
    </xf>
    <xf numFmtId="0" fontId="23" fillId="9" borderId="1" xfId="0" applyFont="1" applyFill="1" applyBorder="1" applyAlignment="1" applyProtection="1">
      <alignment horizontal="center" vertical="center" wrapText="1"/>
    </xf>
    <xf numFmtId="0" fontId="23" fillId="0" borderId="0" xfId="0" applyFont="1" applyProtection="1"/>
    <xf numFmtId="4" fontId="18" fillId="5" borderId="1" xfId="0" applyNumberFormat="1" applyFont="1" applyFill="1" applyBorder="1" applyAlignment="1" applyProtection="1">
      <alignment horizontal="center" vertical="center" wrapText="1"/>
    </xf>
    <xf numFmtId="14" fontId="24" fillId="0" borderId="0" xfId="0" applyNumberFormat="1" applyFont="1" applyAlignment="1" applyProtection="1">
      <alignment vertical="center" wrapText="1"/>
      <protection locked="0"/>
    </xf>
    <xf numFmtId="0" fontId="24" fillId="0" borderId="0" xfId="0" applyFont="1" applyAlignment="1" applyProtection="1">
      <alignment vertical="center" wrapText="1"/>
    </xf>
    <xf numFmtId="165" fontId="18" fillId="0" borderId="1" xfId="0" applyNumberFormat="1" applyFont="1" applyBorder="1" applyAlignment="1" applyProtection="1">
      <alignment vertical="center" wrapText="1"/>
    </xf>
    <xf numFmtId="165" fontId="4" fillId="0" borderId="1" xfId="0" applyNumberFormat="1" applyFont="1" applyBorder="1" applyProtection="1">
      <protection locked="0"/>
    </xf>
    <xf numFmtId="3" fontId="18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29" fillId="0" borderId="4" xfId="0" applyNumberFormat="1" applyFont="1" applyFill="1" applyBorder="1" applyAlignment="1">
      <alignment horizontal="left" vertical="center"/>
    </xf>
    <xf numFmtId="0" fontId="19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wrapText="1"/>
      <protection locked="0"/>
    </xf>
    <xf numFmtId="164" fontId="25" fillId="0" borderId="0" xfId="0" applyNumberFormat="1" applyFont="1" applyProtection="1">
      <protection locked="0"/>
    </xf>
    <xf numFmtId="0" fontId="25" fillId="0" borderId="3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25" fillId="0" borderId="0" xfId="0" applyFont="1" applyProtection="1"/>
    <xf numFmtId="0" fontId="19" fillId="6" borderId="7" xfId="0" applyFont="1" applyFill="1" applyBorder="1" applyAlignment="1" applyProtection="1">
      <alignment vertical="center" wrapText="1"/>
    </xf>
    <xf numFmtId="0" fontId="19" fillId="6" borderId="8" xfId="0" applyFont="1" applyFill="1" applyBorder="1" applyAlignment="1" applyProtection="1">
      <alignment vertical="center" wrapText="1"/>
    </xf>
    <xf numFmtId="0" fontId="19" fillId="7" borderId="6" xfId="0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vertical="center" wrapText="1"/>
    </xf>
    <xf numFmtId="0" fontId="19" fillId="10" borderId="6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wrapText="1"/>
    </xf>
    <xf numFmtId="4" fontId="23" fillId="5" borderId="1" xfId="0" applyNumberFormat="1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 wrapText="1"/>
    </xf>
    <xf numFmtId="0" fontId="28" fillId="0" borderId="0" xfId="0" applyFont="1" applyProtection="1">
      <protection locked="0"/>
    </xf>
    <xf numFmtId="0" fontId="18" fillId="10" borderId="1" xfId="0" applyFont="1" applyFill="1" applyBorder="1" applyAlignment="1" applyProtection="1">
      <alignment horizontal="center" vertical="center" wrapText="1"/>
      <protection locked="0"/>
    </xf>
    <xf numFmtId="165" fontId="18" fillId="0" borderId="1" xfId="1" applyNumberFormat="1" applyFont="1" applyFill="1" applyBorder="1" applyAlignment="1" applyProtection="1">
      <alignment horizontal="right" vertical="center"/>
    </xf>
    <xf numFmtId="0" fontId="23" fillId="0" borderId="0" xfId="0" applyFont="1" applyProtection="1">
      <protection locked="0"/>
    </xf>
    <xf numFmtId="0" fontId="25" fillId="0" borderId="0" xfId="0" applyFont="1" applyBorder="1" applyProtection="1">
      <protection locked="0"/>
    </xf>
    <xf numFmtId="4" fontId="25" fillId="0" borderId="0" xfId="0" applyNumberFormat="1" applyFont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horizontal="center" vertical="center" wrapText="1"/>
    </xf>
    <xf numFmtId="0" fontId="19" fillId="10" borderId="6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22" fillId="10" borderId="1" xfId="0" applyFont="1" applyFill="1" applyBorder="1" applyAlignment="1" applyProtection="1">
      <alignment horizontal="left" vertical="center"/>
      <protection locked="0"/>
    </xf>
    <xf numFmtId="0" fontId="19" fillId="10" borderId="1" xfId="0" applyFont="1" applyFill="1" applyBorder="1" applyAlignment="1" applyProtection="1">
      <alignment horizontal="left" vertical="center"/>
      <protection locked="0"/>
    </xf>
    <xf numFmtId="165" fontId="18" fillId="0" borderId="1" xfId="0" applyNumberFormat="1" applyFont="1" applyBorder="1" applyAlignment="1" applyProtection="1">
      <alignment horizontal="right" vertical="center" wrapText="1"/>
    </xf>
    <xf numFmtId="0" fontId="18" fillId="0" borderId="1" xfId="0" applyFont="1" applyBorder="1" applyProtection="1">
      <protection locked="0"/>
    </xf>
    <xf numFmtId="165" fontId="25" fillId="0" borderId="0" xfId="0" applyNumberFormat="1" applyFont="1" applyProtection="1">
      <protection locked="0"/>
    </xf>
    <xf numFmtId="164" fontId="29" fillId="29" borderId="1" xfId="0" applyNumberFormat="1" applyFont="1" applyFill="1" applyBorder="1" applyAlignment="1">
      <alignment horizontal="left" vertical="center"/>
    </xf>
    <xf numFmtId="164" fontId="29" fillId="29" borderId="4" xfId="0" applyNumberFormat="1" applyFont="1" applyFill="1" applyBorder="1" applyAlignment="1">
      <alignment horizontal="left" vertical="center"/>
    </xf>
    <xf numFmtId="0" fontId="19" fillId="29" borderId="1" xfId="0" applyFont="1" applyFill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7" borderId="5" xfId="0" applyFont="1" applyFill="1" applyBorder="1" applyAlignment="1" applyProtection="1">
      <alignment horizontal="center" vertical="center" wrapText="1"/>
    </xf>
    <xf numFmtId="0" fontId="3" fillId="7" borderId="6" xfId="0" applyFont="1" applyFill="1" applyBorder="1" applyAlignment="1" applyProtection="1">
      <alignment horizontal="center" vertical="center" wrapText="1"/>
    </xf>
    <xf numFmtId="0" fontId="3" fillId="7" borderId="9" xfId="0" applyFont="1" applyFill="1" applyBorder="1" applyAlignment="1" applyProtection="1">
      <alignment horizontal="center" vertical="center" wrapText="1"/>
    </xf>
    <xf numFmtId="0" fontId="3" fillId="7" borderId="10" xfId="0" applyFont="1" applyFill="1" applyBorder="1" applyAlignment="1" applyProtection="1">
      <alignment horizontal="center" vertical="center" wrapText="1"/>
    </xf>
    <xf numFmtId="0" fontId="3" fillId="7" borderId="3" xfId="0" applyFont="1" applyFill="1" applyBorder="1" applyAlignment="1" applyProtection="1">
      <alignment horizontal="center" vertical="center" wrapText="1"/>
    </xf>
    <xf numFmtId="0" fontId="3" fillId="7" borderId="11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left" vertical="center" wrapText="1"/>
    </xf>
    <xf numFmtId="0" fontId="3" fillId="6" borderId="7" xfId="0" applyFont="1" applyFill="1" applyBorder="1" applyAlignment="1" applyProtection="1">
      <alignment horizontal="left" vertical="center" wrapText="1"/>
    </xf>
    <xf numFmtId="0" fontId="3" fillId="6" borderId="8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0" borderId="5" xfId="0" applyNumberFormat="1" applyFont="1" applyFill="1" applyBorder="1" applyAlignment="1" applyProtection="1">
      <alignment horizontal="center" vertical="center" wrapText="1"/>
    </xf>
    <xf numFmtId="0" fontId="7" fillId="10" borderId="6" xfId="0" applyNumberFormat="1" applyFont="1" applyFill="1" applyBorder="1" applyAlignment="1" applyProtection="1">
      <alignment horizontal="center" vertical="center" wrapText="1"/>
    </xf>
    <xf numFmtId="0" fontId="7" fillId="10" borderId="9" xfId="0" applyNumberFormat="1" applyFont="1" applyFill="1" applyBorder="1" applyAlignment="1" applyProtection="1">
      <alignment horizontal="center" vertical="center" wrapText="1"/>
    </xf>
    <xf numFmtId="0" fontId="7" fillId="10" borderId="12" xfId="0" applyNumberFormat="1" applyFont="1" applyFill="1" applyBorder="1" applyAlignment="1" applyProtection="1">
      <alignment horizontal="center" vertical="center" wrapText="1"/>
    </xf>
    <xf numFmtId="0" fontId="7" fillId="10" borderId="0" xfId="0" applyNumberFormat="1" applyFont="1" applyFill="1" applyBorder="1" applyAlignment="1" applyProtection="1">
      <alignment horizontal="center" vertical="center" wrapText="1"/>
    </xf>
    <xf numFmtId="0" fontId="7" fillId="10" borderId="13" xfId="0" applyNumberFormat="1" applyFont="1" applyFill="1" applyBorder="1" applyAlignment="1" applyProtection="1">
      <alignment horizontal="center" vertical="center" wrapText="1"/>
    </xf>
    <xf numFmtId="0" fontId="7" fillId="10" borderId="10" xfId="0" applyNumberFormat="1" applyFont="1" applyFill="1" applyBorder="1" applyAlignment="1" applyProtection="1">
      <alignment horizontal="center" vertical="center" wrapText="1"/>
    </xf>
    <xf numFmtId="0" fontId="7" fillId="10" borderId="3" xfId="0" applyNumberFormat="1" applyFont="1" applyFill="1" applyBorder="1" applyAlignment="1" applyProtection="1">
      <alignment horizontal="center" vertical="center" wrapText="1"/>
    </xf>
    <xf numFmtId="0" fontId="7" fillId="10" borderId="11" xfId="0" applyNumberFormat="1" applyFont="1" applyFill="1" applyBorder="1" applyAlignment="1" applyProtection="1">
      <alignment horizontal="center" vertical="center" wrapText="1"/>
    </xf>
    <xf numFmtId="0" fontId="3" fillId="11" borderId="5" xfId="0" applyFont="1" applyFill="1" applyBorder="1" applyAlignment="1" applyProtection="1">
      <alignment horizontal="left" vertical="center" wrapText="1"/>
    </xf>
    <xf numFmtId="0" fontId="3" fillId="11" borderId="6" xfId="0" applyFont="1" applyFill="1" applyBorder="1" applyAlignment="1" applyProtection="1">
      <alignment horizontal="left" vertical="center" wrapText="1"/>
    </xf>
    <xf numFmtId="0" fontId="3" fillId="11" borderId="9" xfId="0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10" borderId="5" xfId="0" applyFont="1" applyFill="1" applyBorder="1" applyAlignment="1" applyProtection="1">
      <alignment horizontal="center" vertical="center" wrapText="1"/>
    </xf>
    <xf numFmtId="0" fontId="3" fillId="10" borderId="6" xfId="0" applyFont="1" applyFill="1" applyBorder="1" applyAlignment="1" applyProtection="1">
      <alignment horizontal="center" vertical="center" wrapText="1"/>
    </xf>
    <xf numFmtId="0" fontId="3" fillId="10" borderId="9" xfId="0" applyFont="1" applyFill="1" applyBorder="1" applyAlignment="1" applyProtection="1">
      <alignment horizontal="center" vertical="center" wrapText="1"/>
    </xf>
    <xf numFmtId="0" fontId="3" fillId="10" borderId="10" xfId="0" applyFont="1" applyFill="1" applyBorder="1" applyAlignment="1" applyProtection="1">
      <alignment horizontal="center" vertical="center" wrapText="1"/>
    </xf>
    <xf numFmtId="0" fontId="3" fillId="10" borderId="3" xfId="0" applyFont="1" applyFill="1" applyBorder="1" applyAlignment="1" applyProtection="1">
      <alignment horizontal="center" vertical="center" wrapText="1"/>
    </xf>
    <xf numFmtId="0" fontId="3" fillId="10" borderId="11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4" fontId="18" fillId="0" borderId="1" xfId="0" applyNumberFormat="1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4" fontId="18" fillId="0" borderId="4" xfId="0" applyNumberFormat="1" applyFont="1" applyBorder="1" applyAlignment="1" applyProtection="1">
      <alignment horizontal="center" vertical="center" wrapText="1"/>
    </xf>
    <xf numFmtId="4" fontId="18" fillId="0" borderId="7" xfId="0" applyNumberFormat="1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horizontal="center" vertical="center" wrapText="1"/>
    </xf>
    <xf numFmtId="0" fontId="19" fillId="0" borderId="8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9" fillId="6" borderId="1" xfId="0" applyFont="1" applyFill="1" applyBorder="1" applyAlignment="1" applyProtection="1">
      <alignment horizontal="center" vertical="center" wrapText="1"/>
    </xf>
    <xf numFmtId="0" fontId="18" fillId="6" borderId="1" xfId="0" applyFont="1" applyFill="1" applyBorder="1" applyAlignment="1" applyProtection="1">
      <alignment horizontal="center" vertical="center" wrapText="1"/>
    </xf>
    <xf numFmtId="0" fontId="19" fillId="4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 wrapText="1"/>
      <protection locked="0"/>
    </xf>
    <xf numFmtId="0" fontId="23" fillId="9" borderId="1" xfId="0" applyFont="1" applyFill="1" applyBorder="1" applyAlignment="1" applyProtection="1">
      <alignment horizontal="center" vertical="center" wrapText="1"/>
    </xf>
    <xf numFmtId="0" fontId="19" fillId="6" borderId="5" xfId="0" applyNumberFormat="1" applyFont="1" applyFill="1" applyBorder="1" applyAlignment="1" applyProtection="1">
      <alignment horizontal="center" vertical="center" wrapText="1"/>
    </xf>
    <xf numFmtId="0" fontId="19" fillId="6" borderId="6" xfId="0" applyNumberFormat="1" applyFont="1" applyFill="1" applyBorder="1" applyAlignment="1" applyProtection="1">
      <alignment horizontal="center" vertical="center" wrapText="1"/>
    </xf>
    <xf numFmtId="0" fontId="19" fillId="6" borderId="9" xfId="0" applyNumberFormat="1" applyFont="1" applyFill="1" applyBorder="1" applyAlignment="1" applyProtection="1">
      <alignment horizontal="center" vertical="center" wrapText="1"/>
    </xf>
    <xf numFmtId="0" fontId="19" fillId="6" borderId="12" xfId="0" applyNumberFormat="1" applyFont="1" applyFill="1" applyBorder="1" applyAlignment="1" applyProtection="1">
      <alignment horizontal="center" vertical="center" wrapText="1"/>
    </xf>
    <xf numFmtId="0" fontId="19" fillId="6" borderId="0" xfId="0" applyNumberFormat="1" applyFont="1" applyFill="1" applyBorder="1" applyAlignment="1" applyProtection="1">
      <alignment horizontal="center" vertical="center" wrapText="1"/>
    </xf>
    <xf numFmtId="0" fontId="19" fillId="6" borderId="13" xfId="0" applyNumberFormat="1" applyFont="1" applyFill="1" applyBorder="1" applyAlignment="1" applyProtection="1">
      <alignment horizontal="center" vertical="center" wrapText="1"/>
    </xf>
    <xf numFmtId="4" fontId="23" fillId="4" borderId="4" xfId="0" applyNumberFormat="1" applyFont="1" applyFill="1" applyBorder="1" applyAlignment="1" applyProtection="1">
      <alignment horizontal="center" vertical="center" wrapText="1"/>
    </xf>
    <xf numFmtId="4" fontId="23" fillId="4" borderId="7" xfId="0" applyNumberFormat="1" applyFont="1" applyFill="1" applyBorder="1" applyAlignment="1" applyProtection="1">
      <alignment horizontal="center" vertical="center" wrapText="1"/>
    </xf>
    <xf numFmtId="4" fontId="23" fillId="4" borderId="8" xfId="0" applyNumberFormat="1" applyFont="1" applyFill="1" applyBorder="1" applyAlignment="1" applyProtection="1">
      <alignment horizontal="center" vertical="center" wrapText="1"/>
    </xf>
    <xf numFmtId="0" fontId="18" fillId="0" borderId="7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left" vertical="center" wrapText="1"/>
    </xf>
    <xf numFmtId="0" fontId="18" fillId="0" borderId="7" xfId="0" applyFont="1" applyBorder="1" applyAlignment="1" applyProtection="1">
      <alignment horizontal="left" vertical="center" wrapText="1"/>
    </xf>
    <xf numFmtId="0" fontId="18" fillId="0" borderId="8" xfId="0" applyFont="1" applyBorder="1" applyAlignment="1" applyProtection="1">
      <alignment horizontal="left" vertical="center" wrapText="1"/>
    </xf>
    <xf numFmtId="0" fontId="19" fillId="0" borderId="5" xfId="0" applyFont="1" applyBorder="1" applyAlignment="1" applyProtection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</xf>
    <xf numFmtId="0" fontId="19" fillId="0" borderId="1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19" fillId="6" borderId="1" xfId="0" applyNumberFormat="1" applyFont="1" applyFill="1" applyBorder="1" applyAlignment="1" applyProtection="1">
      <alignment horizontal="center" vertical="center" wrapText="1"/>
    </xf>
    <xf numFmtId="0" fontId="19" fillId="11" borderId="1" xfId="0" applyNumberFormat="1" applyFont="1" applyFill="1" applyBorder="1" applyAlignment="1" applyProtection="1">
      <alignment horizontal="center" vertical="center" wrapText="1"/>
    </xf>
    <xf numFmtId="4" fontId="23" fillId="6" borderId="7" xfId="0" applyNumberFormat="1" applyFont="1" applyFill="1" applyBorder="1" applyAlignment="1" applyProtection="1">
      <alignment horizontal="center" vertical="center" wrapText="1"/>
    </xf>
    <xf numFmtId="4" fontId="18" fillId="4" borderId="4" xfId="0" applyNumberFormat="1" applyFont="1" applyFill="1" applyBorder="1" applyAlignment="1" applyProtection="1">
      <alignment horizontal="center" vertical="center" wrapText="1"/>
    </xf>
    <xf numFmtId="4" fontId="18" fillId="4" borderId="7" xfId="0" applyNumberFormat="1" applyFont="1" applyFill="1" applyBorder="1" applyAlignment="1" applyProtection="1">
      <alignment horizontal="center" vertical="center" wrapText="1"/>
    </xf>
    <xf numFmtId="4" fontId="18" fillId="4" borderId="8" xfId="0" applyNumberFormat="1" applyFont="1" applyFill="1" applyBorder="1" applyAlignment="1" applyProtection="1">
      <alignment horizontal="center" vertical="center" wrapText="1"/>
    </xf>
    <xf numFmtId="4" fontId="18" fillId="12" borderId="4" xfId="0" applyNumberFormat="1" applyFont="1" applyFill="1" applyBorder="1" applyAlignment="1" applyProtection="1">
      <alignment horizontal="center" vertical="center" wrapText="1"/>
    </xf>
    <xf numFmtId="4" fontId="18" fillId="12" borderId="7" xfId="0" applyNumberFormat="1" applyFont="1" applyFill="1" applyBorder="1" applyAlignment="1" applyProtection="1">
      <alignment horizontal="center" vertical="center" wrapText="1"/>
    </xf>
    <xf numFmtId="4" fontId="18" fillId="0" borderId="8" xfId="0" applyNumberFormat="1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7" xfId="0" applyFont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vertical="center" wrapText="1"/>
    </xf>
    <xf numFmtId="4" fontId="18" fillId="0" borderId="5" xfId="0" applyNumberFormat="1" applyFont="1" applyBorder="1" applyAlignment="1" applyProtection="1">
      <alignment horizontal="center" vertical="center" wrapText="1"/>
    </xf>
    <xf numFmtId="4" fontId="18" fillId="0" borderId="9" xfId="0" applyNumberFormat="1" applyFont="1" applyBorder="1" applyAlignment="1" applyProtection="1">
      <alignment horizontal="center" vertical="center" wrapText="1"/>
    </xf>
    <xf numFmtId="4" fontId="18" fillId="0" borderId="10" xfId="0" applyNumberFormat="1" applyFont="1" applyBorder="1" applyAlignment="1" applyProtection="1">
      <alignment horizontal="center" vertical="center" wrapText="1"/>
    </xf>
    <xf numFmtId="4" fontId="18" fillId="0" borderId="11" xfId="0" applyNumberFormat="1" applyFont="1" applyBorder="1" applyAlignment="1" applyProtection="1">
      <alignment horizontal="center" vertical="center" wrapText="1"/>
    </xf>
    <xf numFmtId="0" fontId="19" fillId="6" borderId="4" xfId="0" applyNumberFormat="1" applyFont="1" applyFill="1" applyBorder="1" applyAlignment="1" applyProtection="1">
      <alignment horizontal="center" vertical="center" wrapText="1"/>
    </xf>
    <xf numFmtId="0" fontId="19" fillId="6" borderId="8" xfId="0" applyNumberFormat="1" applyFont="1" applyFill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11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/>
    </xf>
    <xf numFmtId="0" fontId="19" fillId="10" borderId="5" xfId="0" applyNumberFormat="1" applyFont="1" applyFill="1" applyBorder="1" applyAlignment="1" applyProtection="1">
      <alignment horizontal="center" vertical="center" wrapText="1"/>
    </xf>
    <xf numFmtId="0" fontId="19" fillId="10" borderId="6" xfId="0" applyNumberFormat="1" applyFont="1" applyFill="1" applyBorder="1" applyAlignment="1" applyProtection="1">
      <alignment horizontal="center" vertical="center" wrapText="1"/>
    </xf>
    <xf numFmtId="0" fontId="19" fillId="10" borderId="9" xfId="0" applyNumberFormat="1" applyFont="1" applyFill="1" applyBorder="1" applyAlignment="1" applyProtection="1">
      <alignment horizontal="center" vertical="center" wrapText="1"/>
    </xf>
    <xf numFmtId="0" fontId="19" fillId="10" borderId="12" xfId="0" applyNumberFormat="1" applyFont="1" applyFill="1" applyBorder="1" applyAlignment="1" applyProtection="1">
      <alignment horizontal="center" vertical="center" wrapText="1"/>
    </xf>
    <xf numFmtId="0" fontId="19" fillId="10" borderId="0" xfId="0" applyNumberFormat="1" applyFont="1" applyFill="1" applyBorder="1" applyAlignment="1" applyProtection="1">
      <alignment horizontal="center" vertical="center" wrapText="1"/>
    </xf>
    <xf numFmtId="0" fontId="19" fillId="10" borderId="13" xfId="0" applyNumberFormat="1" applyFont="1" applyFill="1" applyBorder="1" applyAlignment="1" applyProtection="1">
      <alignment horizontal="center" vertical="center" wrapText="1"/>
    </xf>
    <xf numFmtId="0" fontId="19" fillId="10" borderId="10" xfId="0" applyNumberFormat="1" applyFont="1" applyFill="1" applyBorder="1" applyAlignment="1" applyProtection="1">
      <alignment horizontal="center" vertical="center" wrapText="1"/>
    </xf>
    <xf numFmtId="0" fontId="19" fillId="10" borderId="3" xfId="0" applyNumberFormat="1" applyFont="1" applyFill="1" applyBorder="1" applyAlignment="1" applyProtection="1">
      <alignment horizontal="center" vertical="center" wrapText="1"/>
    </xf>
    <xf numFmtId="0" fontId="19" fillId="10" borderId="11" xfId="0" applyNumberFormat="1" applyFont="1" applyFill="1" applyBorder="1" applyAlignment="1" applyProtection="1">
      <alignment horizontal="center" vertical="center" wrapText="1"/>
    </xf>
    <xf numFmtId="0" fontId="19" fillId="11" borderId="5" xfId="0" applyFont="1" applyFill="1" applyBorder="1" applyAlignment="1" applyProtection="1">
      <alignment horizontal="left" vertical="center" wrapText="1"/>
    </xf>
    <xf numFmtId="0" fontId="19" fillId="11" borderId="6" xfId="0" applyFont="1" applyFill="1" applyBorder="1" applyAlignment="1" applyProtection="1">
      <alignment horizontal="left" vertical="center" wrapText="1"/>
    </xf>
    <xf numFmtId="0" fontId="19" fillId="11" borderId="9" xfId="0" applyFont="1" applyFill="1" applyBorder="1" applyAlignment="1" applyProtection="1">
      <alignment horizontal="left" vertical="center" wrapText="1"/>
    </xf>
    <xf numFmtId="0" fontId="19" fillId="0" borderId="4" xfId="0" applyFont="1" applyBorder="1" applyAlignment="1" applyProtection="1">
      <alignment horizontal="left" vertical="center" wrapText="1"/>
    </xf>
    <xf numFmtId="0" fontId="19" fillId="0" borderId="7" xfId="0" applyFont="1" applyBorder="1" applyAlignment="1" applyProtection="1">
      <alignment horizontal="left" vertical="center" wrapText="1"/>
    </xf>
    <xf numFmtId="0" fontId="19" fillId="0" borderId="8" xfId="0" applyFont="1" applyBorder="1" applyAlignment="1" applyProtection="1">
      <alignment horizontal="left" vertical="center" wrapText="1"/>
    </xf>
    <xf numFmtId="0" fontId="19" fillId="10" borderId="1" xfId="0" applyNumberFormat="1" applyFont="1" applyFill="1" applyBorder="1" applyAlignment="1" applyProtection="1">
      <alignment horizontal="center" vertical="center" wrapText="1"/>
    </xf>
    <xf numFmtId="0" fontId="19" fillId="6" borderId="7" xfId="0" applyFont="1" applyFill="1" applyBorder="1" applyAlignment="1" applyProtection="1">
      <alignment horizontal="center" vertical="center" wrapText="1"/>
    </xf>
    <xf numFmtId="0" fontId="19" fillId="6" borderId="8" xfId="0" applyFont="1" applyFill="1" applyBorder="1" applyAlignment="1" applyProtection="1">
      <alignment horizontal="center" vertical="center" wrapText="1"/>
    </xf>
    <xf numFmtId="0" fontId="19" fillId="10" borderId="4" xfId="0" applyNumberFormat="1" applyFont="1" applyFill="1" applyBorder="1" applyAlignment="1" applyProtection="1">
      <alignment horizontal="center" vertical="center" wrapText="1"/>
    </xf>
    <xf numFmtId="0" fontId="19" fillId="10" borderId="7" xfId="0" applyNumberFormat="1" applyFont="1" applyFill="1" applyBorder="1" applyAlignment="1" applyProtection="1">
      <alignment horizontal="center" vertical="center" wrapText="1"/>
    </xf>
    <xf numFmtId="0" fontId="19" fillId="10" borderId="8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horizontal="center" vertical="center" wrapText="1"/>
    </xf>
    <xf numFmtId="0" fontId="28" fillId="0" borderId="4" xfId="0" applyFont="1" applyBorder="1" applyAlignment="1" applyProtection="1">
      <alignment vertical="center" wrapText="1"/>
    </xf>
    <xf numFmtId="0" fontId="28" fillId="0" borderId="8" xfId="0" applyFont="1" applyBorder="1" applyAlignment="1" applyProtection="1">
      <alignment vertical="center" wrapText="1"/>
    </xf>
    <xf numFmtId="0" fontId="23" fillId="0" borderId="4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center" vertical="center" wrapText="1"/>
    </xf>
  </cellXfs>
  <cellStyles count="43">
    <cellStyle name="????" xfId="33"/>
    <cellStyle name="???? " xfId="27"/>
    <cellStyle name="?????" xfId="28"/>
    <cellStyle name="????? ??????????????" xfId="41"/>
    <cellStyle name="??????" xfId="37"/>
    <cellStyle name="???????" xfId="42"/>
    <cellStyle name="????????" xfId="35"/>
    <cellStyle name="?????????" xfId="38"/>
    <cellStyle name="????????? ??????" xfId="40"/>
    <cellStyle name="????????? 1" xfId="29"/>
    <cellStyle name="????????? 2" xfId="30"/>
    <cellStyle name="????????? 3" xfId="31"/>
    <cellStyle name="????????? 4" xfId="32"/>
    <cellStyle name="??????????" xfId="39"/>
    <cellStyle name="???????????" xfId="36"/>
    <cellStyle name="??????????? ??????" xfId="34"/>
    <cellStyle name="??????1" xfId="21"/>
    <cellStyle name="??????2" xfId="22"/>
    <cellStyle name="??????3" xfId="23"/>
    <cellStyle name="??????4" xfId="24"/>
    <cellStyle name="??????5" xfId="25"/>
    <cellStyle name="??????6" xfId="26"/>
    <cellStyle name="20% - ??????1" xfId="3"/>
    <cellStyle name="20% - ??????2" xfId="4"/>
    <cellStyle name="20% - ??????3" xfId="5"/>
    <cellStyle name="20% - ??????4" xfId="6"/>
    <cellStyle name="20% - ??????5" xfId="7"/>
    <cellStyle name="20% - ??????6" xfId="8"/>
    <cellStyle name="40% - ??????1" xfId="9"/>
    <cellStyle name="40% - ??????2" xfId="10"/>
    <cellStyle name="40% - ??????3" xfId="11"/>
    <cellStyle name="40% - ??????4" xfId="12"/>
    <cellStyle name="40% - ??????5" xfId="13"/>
    <cellStyle name="40% - ??????6" xfId="14"/>
    <cellStyle name="60% - ??????1" xfId="15"/>
    <cellStyle name="60% - ??????2" xfId="16"/>
    <cellStyle name="60% - ??????3" xfId="17"/>
    <cellStyle name="60% - ??????4" xfId="18"/>
    <cellStyle name="60% - ??????5" xfId="19"/>
    <cellStyle name="60% - ??????6" xfId="20"/>
    <cellStyle name="Normal_Sheet2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30"/>
  <sheetViews>
    <sheetView topLeftCell="B2" workbookViewId="0">
      <pane xSplit="2" ySplit="8" topLeftCell="D10" activePane="bottomRight" state="frozen"/>
      <selection activeCell="B2" sqref="B2"/>
      <selection pane="topRight" activeCell="D2" sqref="D2"/>
      <selection pane="bottomLeft" activeCell="B10" sqref="B10"/>
      <selection pane="bottomRight" activeCell="K12" sqref="K12"/>
    </sheetView>
  </sheetViews>
  <sheetFormatPr defaultRowHeight="15"/>
  <cols>
    <col min="1" max="1" width="0.875" style="2" hidden="1" customWidth="1"/>
    <col min="2" max="2" width="3.875" style="2" customWidth="1"/>
    <col min="3" max="3" width="16.125" style="2" customWidth="1"/>
    <col min="4" max="4" width="9" style="2"/>
    <col min="5" max="5" width="9.75" style="2" customWidth="1"/>
    <col min="6" max="6" width="8.875" style="2" customWidth="1"/>
    <col min="7" max="7" width="9.125" style="2" customWidth="1"/>
    <col min="8" max="8" width="8.25" style="2" customWidth="1"/>
    <col min="9" max="9" width="9.125" style="2" customWidth="1"/>
    <col min="10" max="10" width="9.25" style="2" customWidth="1"/>
    <col min="11" max="12" width="9.375" style="2" customWidth="1"/>
    <col min="13" max="21" width="9.125" style="2" customWidth="1"/>
    <col min="22" max="22" width="8.75" style="2" customWidth="1"/>
    <col min="23" max="23" width="9.125" style="2" customWidth="1"/>
    <col min="24" max="24" width="8.625" style="2" customWidth="1"/>
    <col min="25" max="25" width="9.125" style="2" customWidth="1"/>
    <col min="26" max="26" width="8.375" style="2" customWidth="1"/>
    <col min="27" max="27" width="7.75" style="2" customWidth="1"/>
    <col min="28" max="28" width="8.375" style="2" customWidth="1"/>
    <col min="29" max="29" width="8.625" style="2" customWidth="1"/>
    <col min="30" max="30" width="9" style="2"/>
    <col min="31" max="31" width="10.5" style="2" customWidth="1"/>
    <col min="32" max="32" width="8.375" style="2" customWidth="1"/>
    <col min="33" max="34" width="7.75" style="2" customWidth="1"/>
    <col min="35" max="35" width="9.875" style="2" customWidth="1"/>
    <col min="36" max="36" width="7.375" style="2" customWidth="1"/>
    <col min="37" max="37" width="7.75" style="2" customWidth="1"/>
    <col min="38" max="39" width="7.875" style="2" customWidth="1"/>
    <col min="40" max="40" width="9.375" style="2" customWidth="1"/>
    <col min="41" max="45" width="9.25" style="2" customWidth="1"/>
    <col min="46" max="46" width="11.125" style="2" customWidth="1"/>
    <col min="47" max="69" width="9.25" style="2" customWidth="1"/>
    <col min="70" max="70" width="8.25" style="2" customWidth="1"/>
    <col min="71" max="71" width="9" style="2"/>
    <col min="72" max="72" width="8.75" style="2" customWidth="1"/>
    <col min="73" max="73" width="9.25" style="2" customWidth="1"/>
    <col min="74" max="74" width="7.75" style="2" customWidth="1"/>
    <col min="75" max="75" width="9" style="2"/>
    <col min="76" max="76" width="8.5" style="2" customWidth="1"/>
    <col min="77" max="93" width="9.25" style="2" customWidth="1"/>
    <col min="94" max="94" width="8.875" style="2" customWidth="1"/>
    <col min="95" max="95" width="9.125" style="2" customWidth="1"/>
    <col min="96" max="96" width="9.625" style="2" customWidth="1"/>
    <col min="97" max="97" width="8.875" style="2" customWidth="1"/>
    <col min="98" max="98" width="9.625" style="2" customWidth="1"/>
    <col min="99" max="99" width="8.625" style="2" customWidth="1"/>
    <col min="100" max="100" width="9.125" style="2" customWidth="1"/>
    <col min="101" max="101" width="8.875" style="2" customWidth="1"/>
    <col min="102" max="102" width="10.25" style="2" customWidth="1"/>
    <col min="103" max="103" width="9.875" style="2" customWidth="1"/>
    <col min="104" max="104" width="8.75" style="2" customWidth="1"/>
    <col min="105" max="105" width="8.5" style="2" customWidth="1"/>
    <col min="106" max="106" width="7.5" style="2" customWidth="1"/>
    <col min="107" max="108" width="7.875" style="2" customWidth="1"/>
    <col min="109" max="109" width="7.75" style="2" customWidth="1"/>
    <col min="110" max="110" width="9.625" style="2" customWidth="1"/>
    <col min="111" max="111" width="8.875" style="2" customWidth="1"/>
    <col min="112" max="112" width="7.875" style="2" customWidth="1"/>
    <col min="113" max="113" width="8.125" style="2" customWidth="1"/>
    <col min="114" max="115" width="7.5" style="2" customWidth="1"/>
    <col min="116" max="116" width="9.75" style="2" customWidth="1"/>
    <col min="117" max="16384" width="9" style="2"/>
  </cols>
  <sheetData>
    <row r="1" spans="2:117" ht="17.25" customHeight="1">
      <c r="B1" s="124" t="s">
        <v>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</row>
    <row r="2" spans="2:117" ht="25.5" customHeight="1">
      <c r="B2" s="125" t="s">
        <v>19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9"/>
      <c r="DC2" s="19"/>
      <c r="DD2" s="19"/>
      <c r="DE2" s="19"/>
      <c r="DF2" s="19"/>
      <c r="DG2" s="19"/>
      <c r="DH2" s="19"/>
      <c r="DI2" s="19"/>
      <c r="DJ2" s="19"/>
      <c r="DK2" s="19"/>
    </row>
    <row r="3" spans="2:117" ht="12.75" customHeight="1">
      <c r="C3" s="3"/>
      <c r="D3" s="3"/>
      <c r="E3" s="3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126" t="s">
        <v>6</v>
      </c>
      <c r="AK3" s="126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</row>
    <row r="4" spans="2:117" ht="16.5" customHeight="1">
      <c r="B4" s="111" t="s">
        <v>4</v>
      </c>
      <c r="C4" s="127" t="s">
        <v>0</v>
      </c>
      <c r="D4" s="112" t="s">
        <v>20</v>
      </c>
      <c r="E4" s="113"/>
      <c r="F4" s="113"/>
      <c r="G4" s="113"/>
      <c r="H4" s="113"/>
      <c r="I4" s="114"/>
      <c r="J4" s="121" t="s">
        <v>34</v>
      </c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3"/>
    </row>
    <row r="5" spans="2:117" ht="16.5" customHeight="1">
      <c r="B5" s="111"/>
      <c r="C5" s="127"/>
      <c r="D5" s="115"/>
      <c r="E5" s="116"/>
      <c r="F5" s="116"/>
      <c r="G5" s="116"/>
      <c r="H5" s="116"/>
      <c r="I5" s="117"/>
      <c r="J5" s="100" t="s">
        <v>35</v>
      </c>
      <c r="K5" s="101"/>
      <c r="L5" s="101"/>
      <c r="M5" s="102"/>
      <c r="N5" s="128" t="s">
        <v>24</v>
      </c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30"/>
      <c r="AD5" s="100" t="s">
        <v>37</v>
      </c>
      <c r="AE5" s="101"/>
      <c r="AF5" s="101"/>
      <c r="AG5" s="102"/>
      <c r="AH5" s="100" t="s">
        <v>38</v>
      </c>
      <c r="AI5" s="101"/>
      <c r="AJ5" s="101"/>
      <c r="AK5" s="102"/>
      <c r="AL5" s="100" t="s">
        <v>39</v>
      </c>
      <c r="AM5" s="101"/>
      <c r="AN5" s="101"/>
      <c r="AO5" s="102"/>
      <c r="AP5" s="107" t="s">
        <v>33</v>
      </c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9"/>
      <c r="BR5" s="100" t="s">
        <v>42</v>
      </c>
      <c r="BS5" s="101"/>
      <c r="BT5" s="101"/>
      <c r="BU5" s="102"/>
      <c r="BV5" s="100" t="s">
        <v>43</v>
      </c>
      <c r="BW5" s="101"/>
      <c r="BX5" s="101"/>
      <c r="BY5" s="102"/>
      <c r="BZ5" s="133" t="s">
        <v>30</v>
      </c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96" t="s">
        <v>47</v>
      </c>
      <c r="CQ5" s="96"/>
      <c r="CR5" s="96"/>
      <c r="CS5" s="96"/>
      <c r="CT5" s="134" t="s">
        <v>9</v>
      </c>
      <c r="CU5" s="135"/>
      <c r="CV5" s="135"/>
      <c r="CW5" s="136"/>
      <c r="CX5" s="137" t="s">
        <v>18</v>
      </c>
      <c r="CY5" s="138"/>
      <c r="CZ5" s="138"/>
      <c r="DA5" s="139"/>
      <c r="DB5" s="137" t="s">
        <v>7</v>
      </c>
      <c r="DC5" s="138"/>
      <c r="DD5" s="138"/>
      <c r="DE5" s="139"/>
      <c r="DF5" s="137" t="s">
        <v>8</v>
      </c>
      <c r="DG5" s="138"/>
      <c r="DH5" s="138"/>
      <c r="DI5" s="138"/>
      <c r="DJ5" s="138"/>
      <c r="DK5" s="139"/>
      <c r="DL5" s="132" t="s">
        <v>32</v>
      </c>
      <c r="DM5" s="132"/>
    </row>
    <row r="6" spans="2:117" ht="105.75" customHeight="1">
      <c r="B6" s="111"/>
      <c r="C6" s="127"/>
      <c r="D6" s="118"/>
      <c r="E6" s="119"/>
      <c r="F6" s="119"/>
      <c r="G6" s="119"/>
      <c r="H6" s="119"/>
      <c r="I6" s="120"/>
      <c r="J6" s="103"/>
      <c r="K6" s="104"/>
      <c r="L6" s="104"/>
      <c r="M6" s="105"/>
      <c r="N6" s="106" t="s">
        <v>23</v>
      </c>
      <c r="O6" s="98"/>
      <c r="P6" s="98"/>
      <c r="Q6" s="99"/>
      <c r="R6" s="96" t="s">
        <v>22</v>
      </c>
      <c r="S6" s="96"/>
      <c r="T6" s="96"/>
      <c r="U6" s="96"/>
      <c r="V6" s="96" t="s">
        <v>36</v>
      </c>
      <c r="W6" s="96"/>
      <c r="X6" s="96"/>
      <c r="Y6" s="96"/>
      <c r="Z6" s="96" t="s">
        <v>21</v>
      </c>
      <c r="AA6" s="96"/>
      <c r="AB6" s="96"/>
      <c r="AC6" s="96"/>
      <c r="AD6" s="103"/>
      <c r="AE6" s="104"/>
      <c r="AF6" s="104"/>
      <c r="AG6" s="105"/>
      <c r="AH6" s="103"/>
      <c r="AI6" s="104"/>
      <c r="AJ6" s="104"/>
      <c r="AK6" s="105"/>
      <c r="AL6" s="103"/>
      <c r="AM6" s="104"/>
      <c r="AN6" s="104"/>
      <c r="AO6" s="105"/>
      <c r="AP6" s="93" t="s">
        <v>25</v>
      </c>
      <c r="AQ6" s="94"/>
      <c r="AR6" s="94"/>
      <c r="AS6" s="95"/>
      <c r="AT6" s="93" t="s">
        <v>26</v>
      </c>
      <c r="AU6" s="94"/>
      <c r="AV6" s="94"/>
      <c r="AW6" s="95"/>
      <c r="AX6" s="89" t="s">
        <v>27</v>
      </c>
      <c r="AY6" s="90"/>
      <c r="AZ6" s="90"/>
      <c r="BA6" s="91"/>
      <c r="BB6" s="89" t="s">
        <v>28</v>
      </c>
      <c r="BC6" s="90"/>
      <c r="BD6" s="90"/>
      <c r="BE6" s="91"/>
      <c r="BF6" s="131" t="s">
        <v>29</v>
      </c>
      <c r="BG6" s="131"/>
      <c r="BH6" s="131"/>
      <c r="BI6" s="131"/>
      <c r="BJ6" s="131" t="s">
        <v>40</v>
      </c>
      <c r="BK6" s="131"/>
      <c r="BL6" s="131"/>
      <c r="BM6" s="131"/>
      <c r="BN6" s="131" t="s">
        <v>41</v>
      </c>
      <c r="BO6" s="131"/>
      <c r="BP6" s="131"/>
      <c r="BQ6" s="131"/>
      <c r="BR6" s="103"/>
      <c r="BS6" s="104"/>
      <c r="BT6" s="104"/>
      <c r="BU6" s="105"/>
      <c r="BV6" s="103"/>
      <c r="BW6" s="104"/>
      <c r="BX6" s="104"/>
      <c r="BY6" s="105"/>
      <c r="BZ6" s="86" t="s">
        <v>44</v>
      </c>
      <c r="CA6" s="87"/>
      <c r="CB6" s="87"/>
      <c r="CC6" s="88"/>
      <c r="CD6" s="97" t="s">
        <v>45</v>
      </c>
      <c r="CE6" s="98"/>
      <c r="CF6" s="98"/>
      <c r="CG6" s="99"/>
      <c r="CH6" s="106" t="s">
        <v>46</v>
      </c>
      <c r="CI6" s="98"/>
      <c r="CJ6" s="98"/>
      <c r="CK6" s="99"/>
      <c r="CL6" s="106" t="s">
        <v>48</v>
      </c>
      <c r="CM6" s="98"/>
      <c r="CN6" s="98"/>
      <c r="CO6" s="99"/>
      <c r="CP6" s="96"/>
      <c r="CQ6" s="96"/>
      <c r="CR6" s="96"/>
      <c r="CS6" s="96"/>
      <c r="CT6" s="106"/>
      <c r="CU6" s="98"/>
      <c r="CV6" s="98"/>
      <c r="CW6" s="99"/>
      <c r="CX6" s="140"/>
      <c r="CY6" s="141"/>
      <c r="CZ6" s="141"/>
      <c r="DA6" s="142"/>
      <c r="DB6" s="140"/>
      <c r="DC6" s="141"/>
      <c r="DD6" s="141"/>
      <c r="DE6" s="142"/>
      <c r="DF6" s="140"/>
      <c r="DG6" s="141"/>
      <c r="DH6" s="141"/>
      <c r="DI6" s="141"/>
      <c r="DJ6" s="141"/>
      <c r="DK6" s="142"/>
      <c r="DL6" s="132"/>
      <c r="DM6" s="132"/>
    </row>
    <row r="7" spans="2:117" ht="25.5" customHeight="1">
      <c r="B7" s="111"/>
      <c r="C7" s="127"/>
      <c r="D7" s="92" t="s">
        <v>15</v>
      </c>
      <c r="E7" s="92"/>
      <c r="F7" s="92" t="s">
        <v>14</v>
      </c>
      <c r="G7" s="92"/>
      <c r="H7" s="92" t="s">
        <v>5</v>
      </c>
      <c r="I7" s="92"/>
      <c r="J7" s="92" t="s">
        <v>12</v>
      </c>
      <c r="K7" s="92"/>
      <c r="L7" s="92" t="s">
        <v>13</v>
      </c>
      <c r="M7" s="92"/>
      <c r="N7" s="92" t="s">
        <v>12</v>
      </c>
      <c r="O7" s="92"/>
      <c r="P7" s="92" t="s">
        <v>13</v>
      </c>
      <c r="Q7" s="92"/>
      <c r="R7" s="92" t="s">
        <v>12</v>
      </c>
      <c r="S7" s="92"/>
      <c r="T7" s="92" t="s">
        <v>13</v>
      </c>
      <c r="U7" s="92"/>
      <c r="V7" s="92" t="s">
        <v>12</v>
      </c>
      <c r="W7" s="92"/>
      <c r="X7" s="92" t="s">
        <v>13</v>
      </c>
      <c r="Y7" s="92"/>
      <c r="Z7" s="92" t="s">
        <v>12</v>
      </c>
      <c r="AA7" s="92"/>
      <c r="AB7" s="92" t="s">
        <v>13</v>
      </c>
      <c r="AC7" s="92"/>
      <c r="AD7" s="92" t="s">
        <v>12</v>
      </c>
      <c r="AE7" s="92"/>
      <c r="AF7" s="92" t="s">
        <v>13</v>
      </c>
      <c r="AG7" s="92"/>
      <c r="AH7" s="92" t="s">
        <v>12</v>
      </c>
      <c r="AI7" s="92"/>
      <c r="AJ7" s="92" t="s">
        <v>13</v>
      </c>
      <c r="AK7" s="92"/>
      <c r="AL7" s="92" t="s">
        <v>12</v>
      </c>
      <c r="AM7" s="92"/>
      <c r="AN7" s="92" t="s">
        <v>13</v>
      </c>
      <c r="AO7" s="92"/>
      <c r="AP7" s="92" t="s">
        <v>12</v>
      </c>
      <c r="AQ7" s="92"/>
      <c r="AR7" s="92" t="s">
        <v>13</v>
      </c>
      <c r="AS7" s="92"/>
      <c r="AT7" s="92" t="s">
        <v>12</v>
      </c>
      <c r="AU7" s="92"/>
      <c r="AV7" s="92" t="s">
        <v>13</v>
      </c>
      <c r="AW7" s="92"/>
      <c r="AX7" s="92" t="s">
        <v>12</v>
      </c>
      <c r="AY7" s="92"/>
      <c r="AZ7" s="92" t="s">
        <v>13</v>
      </c>
      <c r="BA7" s="92"/>
      <c r="BB7" s="92" t="s">
        <v>12</v>
      </c>
      <c r="BC7" s="92"/>
      <c r="BD7" s="92" t="s">
        <v>13</v>
      </c>
      <c r="BE7" s="92"/>
      <c r="BF7" s="92" t="s">
        <v>12</v>
      </c>
      <c r="BG7" s="92"/>
      <c r="BH7" s="92" t="s">
        <v>13</v>
      </c>
      <c r="BI7" s="92"/>
      <c r="BJ7" s="92" t="s">
        <v>12</v>
      </c>
      <c r="BK7" s="92"/>
      <c r="BL7" s="92" t="s">
        <v>13</v>
      </c>
      <c r="BM7" s="92"/>
      <c r="BN7" s="92" t="s">
        <v>12</v>
      </c>
      <c r="BO7" s="92"/>
      <c r="BP7" s="92" t="s">
        <v>13</v>
      </c>
      <c r="BQ7" s="92"/>
      <c r="BR7" s="92" t="s">
        <v>12</v>
      </c>
      <c r="BS7" s="92"/>
      <c r="BT7" s="92" t="s">
        <v>13</v>
      </c>
      <c r="BU7" s="92"/>
      <c r="BV7" s="92" t="s">
        <v>12</v>
      </c>
      <c r="BW7" s="92"/>
      <c r="BX7" s="92" t="s">
        <v>13</v>
      </c>
      <c r="BY7" s="92"/>
      <c r="BZ7" s="92" t="s">
        <v>12</v>
      </c>
      <c r="CA7" s="92"/>
      <c r="CB7" s="92" t="s">
        <v>13</v>
      </c>
      <c r="CC7" s="92"/>
      <c r="CD7" s="92" t="s">
        <v>12</v>
      </c>
      <c r="CE7" s="92"/>
      <c r="CF7" s="92" t="s">
        <v>13</v>
      </c>
      <c r="CG7" s="92"/>
      <c r="CH7" s="92" t="s">
        <v>12</v>
      </c>
      <c r="CI7" s="92"/>
      <c r="CJ7" s="92" t="s">
        <v>13</v>
      </c>
      <c r="CK7" s="92"/>
      <c r="CL7" s="92" t="s">
        <v>12</v>
      </c>
      <c r="CM7" s="92"/>
      <c r="CN7" s="92" t="s">
        <v>13</v>
      </c>
      <c r="CO7" s="92"/>
      <c r="CP7" s="92" t="s">
        <v>12</v>
      </c>
      <c r="CQ7" s="92"/>
      <c r="CR7" s="92" t="s">
        <v>13</v>
      </c>
      <c r="CS7" s="92"/>
      <c r="CT7" s="92" t="s">
        <v>12</v>
      </c>
      <c r="CU7" s="92"/>
      <c r="CV7" s="92" t="s">
        <v>13</v>
      </c>
      <c r="CW7" s="92"/>
      <c r="CX7" s="92" t="s">
        <v>12</v>
      </c>
      <c r="CY7" s="92"/>
      <c r="CZ7" s="92" t="s">
        <v>13</v>
      </c>
      <c r="DA7" s="92"/>
      <c r="DB7" s="92" t="s">
        <v>12</v>
      </c>
      <c r="DC7" s="92"/>
      <c r="DD7" s="92" t="s">
        <v>13</v>
      </c>
      <c r="DE7" s="92"/>
      <c r="DF7" s="143" t="s">
        <v>31</v>
      </c>
      <c r="DG7" s="144"/>
      <c r="DH7" s="92" t="s">
        <v>12</v>
      </c>
      <c r="DI7" s="92"/>
      <c r="DJ7" s="92" t="s">
        <v>13</v>
      </c>
      <c r="DK7" s="92"/>
      <c r="DL7" s="92" t="s">
        <v>13</v>
      </c>
      <c r="DM7" s="92"/>
    </row>
    <row r="8" spans="2:117" ht="48" customHeight="1">
      <c r="B8" s="111"/>
      <c r="C8" s="127"/>
      <c r="D8" s="21" t="s">
        <v>3</v>
      </c>
      <c r="E8" s="5" t="s">
        <v>17</v>
      </c>
      <c r="F8" s="21" t="s">
        <v>3</v>
      </c>
      <c r="G8" s="5" t="s">
        <v>16</v>
      </c>
      <c r="H8" s="22" t="s">
        <v>3</v>
      </c>
      <c r="I8" s="7" t="s">
        <v>11</v>
      </c>
      <c r="J8" s="23" t="s">
        <v>3</v>
      </c>
      <c r="K8" s="1" t="s">
        <v>11</v>
      </c>
      <c r="L8" s="24" t="s">
        <v>3</v>
      </c>
      <c r="M8" s="6" t="s">
        <v>11</v>
      </c>
      <c r="N8" s="23" t="s">
        <v>3</v>
      </c>
      <c r="O8" s="1" t="s">
        <v>11</v>
      </c>
      <c r="P8" s="24" t="s">
        <v>3</v>
      </c>
      <c r="Q8" s="6" t="s">
        <v>11</v>
      </c>
      <c r="R8" s="23" t="s">
        <v>3</v>
      </c>
      <c r="S8" s="1" t="s">
        <v>11</v>
      </c>
      <c r="T8" s="24" t="s">
        <v>3</v>
      </c>
      <c r="U8" s="6" t="s">
        <v>11</v>
      </c>
      <c r="V8" s="23" t="s">
        <v>3</v>
      </c>
      <c r="W8" s="1" t="s">
        <v>11</v>
      </c>
      <c r="X8" s="24" t="s">
        <v>3</v>
      </c>
      <c r="Y8" s="6" t="s">
        <v>11</v>
      </c>
      <c r="Z8" s="23" t="s">
        <v>3</v>
      </c>
      <c r="AA8" s="1" t="s">
        <v>11</v>
      </c>
      <c r="AB8" s="24" t="s">
        <v>3</v>
      </c>
      <c r="AC8" s="6" t="s">
        <v>11</v>
      </c>
      <c r="AD8" s="23" t="s">
        <v>3</v>
      </c>
      <c r="AE8" s="1" t="s">
        <v>11</v>
      </c>
      <c r="AF8" s="24" t="s">
        <v>3</v>
      </c>
      <c r="AG8" s="6" t="s">
        <v>11</v>
      </c>
      <c r="AH8" s="23" t="s">
        <v>3</v>
      </c>
      <c r="AI8" s="1" t="s">
        <v>11</v>
      </c>
      <c r="AJ8" s="24" t="s">
        <v>3</v>
      </c>
      <c r="AK8" s="6" t="s">
        <v>17</v>
      </c>
      <c r="AL8" s="23" t="s">
        <v>3</v>
      </c>
      <c r="AM8" s="1" t="s">
        <v>11</v>
      </c>
      <c r="AN8" s="24" t="s">
        <v>3</v>
      </c>
      <c r="AO8" s="6" t="s">
        <v>11</v>
      </c>
      <c r="AP8" s="23" t="s">
        <v>3</v>
      </c>
      <c r="AQ8" s="1" t="s">
        <v>11</v>
      </c>
      <c r="AR8" s="24" t="s">
        <v>3</v>
      </c>
      <c r="AS8" s="6" t="s">
        <v>11</v>
      </c>
      <c r="AT8" s="23" t="s">
        <v>3</v>
      </c>
      <c r="AU8" s="1" t="s">
        <v>11</v>
      </c>
      <c r="AV8" s="24" t="s">
        <v>3</v>
      </c>
      <c r="AW8" s="6" t="s">
        <v>11</v>
      </c>
      <c r="AX8" s="23" t="s">
        <v>3</v>
      </c>
      <c r="AY8" s="1" t="s">
        <v>11</v>
      </c>
      <c r="AZ8" s="24" t="s">
        <v>3</v>
      </c>
      <c r="BA8" s="6" t="s">
        <v>11</v>
      </c>
      <c r="BB8" s="23" t="s">
        <v>3</v>
      </c>
      <c r="BC8" s="1" t="s">
        <v>11</v>
      </c>
      <c r="BD8" s="24" t="s">
        <v>3</v>
      </c>
      <c r="BE8" s="6" t="s">
        <v>11</v>
      </c>
      <c r="BF8" s="23" t="s">
        <v>3</v>
      </c>
      <c r="BG8" s="1" t="s">
        <v>11</v>
      </c>
      <c r="BH8" s="24" t="s">
        <v>3</v>
      </c>
      <c r="BI8" s="6" t="s">
        <v>11</v>
      </c>
      <c r="BJ8" s="23" t="s">
        <v>3</v>
      </c>
      <c r="BK8" s="1" t="s">
        <v>11</v>
      </c>
      <c r="BL8" s="24" t="s">
        <v>3</v>
      </c>
      <c r="BM8" s="6" t="s">
        <v>11</v>
      </c>
      <c r="BN8" s="23" t="s">
        <v>3</v>
      </c>
      <c r="BO8" s="1" t="s">
        <v>11</v>
      </c>
      <c r="BP8" s="24" t="s">
        <v>3</v>
      </c>
      <c r="BQ8" s="6" t="s">
        <v>11</v>
      </c>
      <c r="BR8" s="21" t="s">
        <v>3</v>
      </c>
      <c r="BS8" s="5" t="s">
        <v>10</v>
      </c>
      <c r="BT8" s="24" t="s">
        <v>3</v>
      </c>
      <c r="BU8" s="6" t="s">
        <v>11</v>
      </c>
      <c r="BV8" s="21" t="s">
        <v>3</v>
      </c>
      <c r="BW8" s="5" t="s">
        <v>10</v>
      </c>
      <c r="BX8" s="24" t="s">
        <v>3</v>
      </c>
      <c r="BY8" s="6" t="s">
        <v>11</v>
      </c>
      <c r="BZ8" s="21" t="s">
        <v>3</v>
      </c>
      <c r="CA8" s="5" t="s">
        <v>10</v>
      </c>
      <c r="CB8" s="24" t="s">
        <v>3</v>
      </c>
      <c r="CC8" s="6" t="s">
        <v>11</v>
      </c>
      <c r="CD8" s="21" t="s">
        <v>3</v>
      </c>
      <c r="CE8" s="5" t="s">
        <v>10</v>
      </c>
      <c r="CF8" s="24" t="s">
        <v>3</v>
      </c>
      <c r="CG8" s="6" t="s">
        <v>11</v>
      </c>
      <c r="CH8" s="21" t="s">
        <v>3</v>
      </c>
      <c r="CI8" s="5" t="s">
        <v>10</v>
      </c>
      <c r="CJ8" s="24" t="s">
        <v>3</v>
      </c>
      <c r="CK8" s="6" t="s">
        <v>11</v>
      </c>
      <c r="CL8" s="21" t="s">
        <v>3</v>
      </c>
      <c r="CM8" s="5" t="s">
        <v>10</v>
      </c>
      <c r="CN8" s="24" t="s">
        <v>3</v>
      </c>
      <c r="CO8" s="6" t="s">
        <v>11</v>
      </c>
      <c r="CP8" s="21" t="s">
        <v>3</v>
      </c>
      <c r="CQ8" s="5" t="s">
        <v>10</v>
      </c>
      <c r="CR8" s="24" t="s">
        <v>3</v>
      </c>
      <c r="CS8" s="6" t="s">
        <v>11</v>
      </c>
      <c r="CT8" s="21" t="s">
        <v>3</v>
      </c>
      <c r="CU8" s="5" t="s">
        <v>10</v>
      </c>
      <c r="CV8" s="24" t="s">
        <v>3</v>
      </c>
      <c r="CW8" s="6" t="s">
        <v>11</v>
      </c>
      <c r="CX8" s="21" t="s">
        <v>3</v>
      </c>
      <c r="CY8" s="5" t="s">
        <v>10</v>
      </c>
      <c r="CZ8" s="24" t="s">
        <v>3</v>
      </c>
      <c r="DA8" s="6" t="s">
        <v>11</v>
      </c>
      <c r="DB8" s="21" t="s">
        <v>3</v>
      </c>
      <c r="DC8" s="5" t="s">
        <v>10</v>
      </c>
      <c r="DD8" s="24" t="s">
        <v>3</v>
      </c>
      <c r="DE8" s="6" t="s">
        <v>11</v>
      </c>
      <c r="DF8" s="21" t="s">
        <v>3</v>
      </c>
      <c r="DG8" s="5" t="s">
        <v>10</v>
      </c>
      <c r="DH8" s="21" t="s">
        <v>3</v>
      </c>
      <c r="DI8" s="5" t="s">
        <v>10</v>
      </c>
      <c r="DJ8" s="24" t="s">
        <v>3</v>
      </c>
      <c r="DK8" s="6" t="s">
        <v>11</v>
      </c>
      <c r="DL8" s="21" t="s">
        <v>3</v>
      </c>
      <c r="DM8" s="5" t="s">
        <v>10</v>
      </c>
    </row>
    <row r="9" spans="2:117" ht="15" customHeight="1">
      <c r="B9" s="25"/>
      <c r="C9" s="26">
        <v>1</v>
      </c>
      <c r="D9" s="26">
        <v>2</v>
      </c>
      <c r="E9" s="26">
        <v>3</v>
      </c>
      <c r="F9" s="26">
        <v>4</v>
      </c>
      <c r="G9" s="26">
        <v>5</v>
      </c>
      <c r="H9" s="26">
        <v>6</v>
      </c>
      <c r="I9" s="26">
        <v>7</v>
      </c>
      <c r="J9" s="26">
        <v>8</v>
      </c>
      <c r="K9" s="26">
        <v>9</v>
      </c>
      <c r="L9" s="26">
        <v>10</v>
      </c>
      <c r="M9" s="26">
        <v>11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>
        <v>12</v>
      </c>
      <c r="AE9" s="26">
        <v>13</v>
      </c>
      <c r="AF9" s="26">
        <v>14</v>
      </c>
      <c r="AG9" s="26">
        <v>15</v>
      </c>
      <c r="AH9" s="26">
        <v>16</v>
      </c>
      <c r="AI9" s="26">
        <v>17</v>
      </c>
      <c r="AJ9" s="26">
        <v>18</v>
      </c>
      <c r="AK9" s="26">
        <v>19</v>
      </c>
      <c r="AL9" s="26">
        <v>20</v>
      </c>
      <c r="AM9" s="26">
        <v>21</v>
      </c>
      <c r="AN9" s="26">
        <v>22</v>
      </c>
      <c r="AO9" s="26">
        <v>23</v>
      </c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>
        <v>24</v>
      </c>
      <c r="BS9" s="26">
        <v>25</v>
      </c>
      <c r="BT9" s="26">
        <v>26</v>
      </c>
      <c r="BU9" s="26">
        <v>27</v>
      </c>
      <c r="BV9" s="26">
        <v>28</v>
      </c>
      <c r="BW9" s="26">
        <v>29</v>
      </c>
      <c r="BX9" s="26">
        <v>30</v>
      </c>
      <c r="BY9" s="26">
        <v>31</v>
      </c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>
        <v>32</v>
      </c>
      <c r="CQ9" s="26">
        <v>33</v>
      </c>
      <c r="CR9" s="26">
        <v>34</v>
      </c>
      <c r="CS9" s="26">
        <v>35</v>
      </c>
      <c r="CT9" s="26">
        <v>36</v>
      </c>
      <c r="CU9" s="26">
        <v>37</v>
      </c>
      <c r="CV9" s="26">
        <v>38</v>
      </c>
      <c r="CW9" s="26">
        <v>39</v>
      </c>
      <c r="CX9" s="26">
        <v>40</v>
      </c>
      <c r="CY9" s="26">
        <v>41</v>
      </c>
      <c r="CZ9" s="26">
        <v>42</v>
      </c>
      <c r="DA9" s="26">
        <v>43</v>
      </c>
      <c r="DB9" s="26">
        <v>44</v>
      </c>
      <c r="DC9" s="26">
        <v>45</v>
      </c>
      <c r="DD9" s="26">
        <v>46</v>
      </c>
      <c r="DE9" s="26">
        <v>47</v>
      </c>
      <c r="DF9" s="34"/>
      <c r="DG9" s="34"/>
      <c r="DH9" s="26">
        <v>48</v>
      </c>
      <c r="DI9" s="26">
        <v>49</v>
      </c>
      <c r="DJ9" s="26">
        <v>50</v>
      </c>
      <c r="DK9" s="26">
        <v>51</v>
      </c>
      <c r="DL9" s="26">
        <v>52</v>
      </c>
      <c r="DM9" s="26">
        <v>53</v>
      </c>
    </row>
    <row r="10" spans="2:117" s="29" customFormat="1" ht="21" customHeight="1">
      <c r="B10" s="18">
        <v>1</v>
      </c>
      <c r="C10" s="16"/>
      <c r="D10" s="27">
        <f t="shared" ref="D10:D20" si="0">F10+H10-DL10</f>
        <v>0</v>
      </c>
      <c r="E10" s="27">
        <f t="shared" ref="E10:E20" si="1">G10+I10-DM10</f>
        <v>0</v>
      </c>
      <c r="F10" s="13">
        <f t="shared" ref="F10:G20" si="2">J10+AD10+AH10+AL10+BR10+BV10+CP10+CT10+CX10+DB10+DH10</f>
        <v>0</v>
      </c>
      <c r="G10" s="13">
        <f t="shared" si="2"/>
        <v>0</v>
      </c>
      <c r="H10" s="13">
        <f t="shared" ref="H10:H20" si="3">L10+AF10+AJ10+AN10+BT10+BX10+CR10+CV10+CZ10+DD10+DJ10</f>
        <v>0</v>
      </c>
      <c r="I10" s="13">
        <f t="shared" ref="I10:I20" si="4">M10+AG10+AK10+AO10+BU10+BY10+CS10+CW10+DA10+DE10+DK10</f>
        <v>0</v>
      </c>
      <c r="J10" s="32"/>
      <c r="K10" s="32"/>
      <c r="L10" s="32"/>
      <c r="M10" s="32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>
        <f>DH10+DJ10-DL10</f>
        <v>0</v>
      </c>
      <c r="DG10" s="14">
        <f>DI10+DK10-DM10</f>
        <v>0</v>
      </c>
      <c r="DH10" s="14"/>
      <c r="DI10" s="14"/>
      <c r="DJ10" s="14"/>
      <c r="DK10" s="14"/>
      <c r="DL10" s="28"/>
      <c r="DM10" s="28"/>
    </row>
    <row r="11" spans="2:117" s="29" customFormat="1" ht="21.75" customHeight="1">
      <c r="B11" s="18">
        <v>2</v>
      </c>
      <c r="C11" s="17"/>
      <c r="D11" s="27">
        <f t="shared" si="0"/>
        <v>0</v>
      </c>
      <c r="E11" s="27">
        <f t="shared" si="1"/>
        <v>0</v>
      </c>
      <c r="F11" s="13">
        <f t="shared" si="2"/>
        <v>0</v>
      </c>
      <c r="G11" s="13">
        <f t="shared" si="2"/>
        <v>0</v>
      </c>
      <c r="H11" s="13">
        <f t="shared" si="3"/>
        <v>0</v>
      </c>
      <c r="I11" s="13">
        <f t="shared" si="4"/>
        <v>0</v>
      </c>
      <c r="J11" s="32"/>
      <c r="K11" s="32"/>
      <c r="L11" s="32"/>
      <c r="M11" s="32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>
        <f t="shared" ref="DF11:DF20" si="5">DH11+DJ11-DL11</f>
        <v>0</v>
      </c>
      <c r="DG11" s="14">
        <f t="shared" ref="DG11:DG20" si="6">DI11+DK11-DM11</f>
        <v>0</v>
      </c>
      <c r="DH11" s="14"/>
      <c r="DI11" s="14"/>
      <c r="DJ11" s="14"/>
      <c r="DK11" s="14"/>
      <c r="DL11" s="28"/>
      <c r="DM11" s="28"/>
    </row>
    <row r="12" spans="2:117" s="29" customFormat="1" ht="20.25" customHeight="1">
      <c r="B12" s="18">
        <v>3</v>
      </c>
      <c r="C12" s="17"/>
      <c r="D12" s="27">
        <f t="shared" si="0"/>
        <v>0</v>
      </c>
      <c r="E12" s="27">
        <f t="shared" si="1"/>
        <v>0</v>
      </c>
      <c r="F12" s="13">
        <f t="shared" si="2"/>
        <v>0</v>
      </c>
      <c r="G12" s="13">
        <f t="shared" si="2"/>
        <v>0</v>
      </c>
      <c r="H12" s="13">
        <f t="shared" si="3"/>
        <v>0</v>
      </c>
      <c r="I12" s="13">
        <f t="shared" si="4"/>
        <v>0</v>
      </c>
      <c r="J12" s="32"/>
      <c r="K12" s="32"/>
      <c r="L12" s="32"/>
      <c r="M12" s="3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>
        <f t="shared" si="5"/>
        <v>0</v>
      </c>
      <c r="DG12" s="14">
        <f t="shared" si="6"/>
        <v>0</v>
      </c>
      <c r="DH12" s="14"/>
      <c r="DI12" s="14"/>
      <c r="DJ12" s="14"/>
      <c r="DK12" s="14"/>
      <c r="DL12" s="28"/>
      <c r="DM12" s="28"/>
    </row>
    <row r="13" spans="2:117" s="29" customFormat="1" ht="21" customHeight="1">
      <c r="B13" s="18">
        <v>4</v>
      </c>
      <c r="C13" s="17"/>
      <c r="D13" s="27">
        <f t="shared" si="0"/>
        <v>0</v>
      </c>
      <c r="E13" s="27">
        <f t="shared" si="1"/>
        <v>0</v>
      </c>
      <c r="F13" s="13">
        <f t="shared" si="2"/>
        <v>0</v>
      </c>
      <c r="G13" s="13">
        <f t="shared" si="2"/>
        <v>0</v>
      </c>
      <c r="H13" s="13">
        <f t="shared" si="3"/>
        <v>0</v>
      </c>
      <c r="I13" s="13">
        <f t="shared" si="4"/>
        <v>0</v>
      </c>
      <c r="J13" s="32"/>
      <c r="K13" s="32"/>
      <c r="L13" s="32"/>
      <c r="M13" s="32"/>
      <c r="N13" s="14"/>
      <c r="O13" s="14"/>
      <c r="P13" s="14"/>
      <c r="Q13" s="14"/>
      <c r="R13" s="14"/>
      <c r="S13" s="14"/>
      <c r="T13" s="14"/>
      <c r="U13" s="14"/>
      <c r="V13" s="31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>
        <f t="shared" si="5"/>
        <v>0</v>
      </c>
      <c r="DG13" s="14">
        <f t="shared" si="6"/>
        <v>0</v>
      </c>
      <c r="DH13" s="14"/>
      <c r="DI13" s="14"/>
      <c r="DJ13" s="14"/>
      <c r="DK13" s="14"/>
      <c r="DL13" s="28"/>
      <c r="DM13" s="28"/>
    </row>
    <row r="14" spans="2:117" s="29" customFormat="1" ht="20.25" customHeight="1">
      <c r="B14" s="18">
        <v>5</v>
      </c>
      <c r="C14" s="17"/>
      <c r="D14" s="27">
        <f t="shared" si="0"/>
        <v>0</v>
      </c>
      <c r="E14" s="27">
        <f t="shared" si="1"/>
        <v>0</v>
      </c>
      <c r="F14" s="13">
        <f t="shared" si="2"/>
        <v>0</v>
      </c>
      <c r="G14" s="13">
        <f t="shared" si="2"/>
        <v>0</v>
      </c>
      <c r="H14" s="13">
        <f t="shared" si="3"/>
        <v>0</v>
      </c>
      <c r="I14" s="13">
        <f t="shared" si="4"/>
        <v>0</v>
      </c>
      <c r="J14" s="32"/>
      <c r="K14" s="32"/>
      <c r="L14" s="32"/>
      <c r="M14" s="32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>
        <f t="shared" si="5"/>
        <v>0</v>
      </c>
      <c r="DG14" s="14">
        <f t="shared" si="6"/>
        <v>0</v>
      </c>
      <c r="DH14" s="14"/>
      <c r="DI14" s="14"/>
      <c r="DJ14" s="14"/>
      <c r="DK14" s="14"/>
      <c r="DL14" s="28"/>
      <c r="DM14" s="28"/>
    </row>
    <row r="15" spans="2:117" s="29" customFormat="1" ht="18" customHeight="1">
      <c r="B15" s="18">
        <v>6</v>
      </c>
      <c r="C15" s="17"/>
      <c r="D15" s="27">
        <f t="shared" si="0"/>
        <v>0</v>
      </c>
      <c r="E15" s="27">
        <f t="shared" si="1"/>
        <v>0</v>
      </c>
      <c r="F15" s="13">
        <f t="shared" si="2"/>
        <v>0</v>
      </c>
      <c r="G15" s="13">
        <f t="shared" si="2"/>
        <v>0</v>
      </c>
      <c r="H15" s="13">
        <f t="shared" si="3"/>
        <v>0</v>
      </c>
      <c r="I15" s="13">
        <f t="shared" si="4"/>
        <v>0</v>
      </c>
      <c r="J15" s="32"/>
      <c r="K15" s="32"/>
      <c r="L15" s="32"/>
      <c r="M15" s="3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>
        <f t="shared" si="5"/>
        <v>0</v>
      </c>
      <c r="DG15" s="14">
        <f t="shared" si="6"/>
        <v>0</v>
      </c>
      <c r="DH15" s="14"/>
      <c r="DI15" s="14"/>
      <c r="DJ15" s="14"/>
      <c r="DK15" s="14"/>
      <c r="DL15" s="28"/>
      <c r="DM15" s="28"/>
    </row>
    <row r="16" spans="2:117" s="29" customFormat="1" ht="18" customHeight="1">
      <c r="B16" s="18">
        <v>7</v>
      </c>
      <c r="C16" s="17"/>
      <c r="D16" s="27">
        <f t="shared" si="0"/>
        <v>0</v>
      </c>
      <c r="E16" s="27">
        <f t="shared" si="1"/>
        <v>0</v>
      </c>
      <c r="F16" s="13">
        <f t="shared" si="2"/>
        <v>0</v>
      </c>
      <c r="G16" s="13">
        <f t="shared" si="2"/>
        <v>0</v>
      </c>
      <c r="H16" s="13">
        <f t="shared" si="3"/>
        <v>0</v>
      </c>
      <c r="I16" s="13">
        <f t="shared" si="4"/>
        <v>0</v>
      </c>
      <c r="J16" s="33"/>
      <c r="K16" s="33"/>
      <c r="L16" s="33"/>
      <c r="M16" s="33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4">
        <f t="shared" si="5"/>
        <v>0</v>
      </c>
      <c r="DG16" s="14">
        <f t="shared" si="6"/>
        <v>0</v>
      </c>
      <c r="DH16" s="15"/>
      <c r="DI16" s="15"/>
      <c r="DJ16" s="15"/>
      <c r="DK16" s="15"/>
      <c r="DL16" s="30"/>
      <c r="DM16" s="30"/>
    </row>
    <row r="17" spans="1:117" s="29" customFormat="1" ht="18" customHeight="1">
      <c r="B17" s="18">
        <v>8</v>
      </c>
      <c r="C17" s="17"/>
      <c r="D17" s="27">
        <f t="shared" si="0"/>
        <v>0</v>
      </c>
      <c r="E17" s="27">
        <f t="shared" si="1"/>
        <v>0</v>
      </c>
      <c r="F17" s="13">
        <f t="shared" si="2"/>
        <v>0</v>
      </c>
      <c r="G17" s="13">
        <f t="shared" si="2"/>
        <v>0</v>
      </c>
      <c r="H17" s="13">
        <f t="shared" si="3"/>
        <v>0</v>
      </c>
      <c r="I17" s="13">
        <f t="shared" si="4"/>
        <v>0</v>
      </c>
      <c r="J17" s="33"/>
      <c r="K17" s="33"/>
      <c r="L17" s="33"/>
      <c r="M17" s="33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4">
        <f t="shared" si="5"/>
        <v>0</v>
      </c>
      <c r="DG17" s="14">
        <f t="shared" si="6"/>
        <v>0</v>
      </c>
      <c r="DH17" s="15"/>
      <c r="DI17" s="15"/>
      <c r="DJ17" s="15"/>
      <c r="DK17" s="15"/>
      <c r="DL17" s="28"/>
      <c r="DM17" s="28"/>
    </row>
    <row r="18" spans="1:117" s="29" customFormat="1" ht="21.75" customHeight="1">
      <c r="B18" s="18">
        <v>9</v>
      </c>
      <c r="C18" s="17"/>
      <c r="D18" s="27">
        <f t="shared" si="0"/>
        <v>0</v>
      </c>
      <c r="E18" s="27">
        <f t="shared" si="1"/>
        <v>0</v>
      </c>
      <c r="F18" s="13">
        <f t="shared" si="2"/>
        <v>0</v>
      </c>
      <c r="G18" s="13">
        <f t="shared" si="2"/>
        <v>0</v>
      </c>
      <c r="H18" s="13">
        <f t="shared" si="3"/>
        <v>0</v>
      </c>
      <c r="I18" s="13">
        <f t="shared" si="4"/>
        <v>0</v>
      </c>
      <c r="J18" s="33"/>
      <c r="K18" s="33"/>
      <c r="L18" s="33"/>
      <c r="M18" s="33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4">
        <f t="shared" si="5"/>
        <v>0</v>
      </c>
      <c r="DG18" s="14">
        <f t="shared" si="6"/>
        <v>0</v>
      </c>
      <c r="DH18" s="15"/>
      <c r="DI18" s="15"/>
      <c r="DJ18" s="15"/>
      <c r="DK18" s="15"/>
      <c r="DL18" s="28"/>
      <c r="DM18" s="28"/>
    </row>
    <row r="19" spans="1:117" s="29" customFormat="1" ht="20.25" customHeight="1">
      <c r="B19" s="18">
        <v>10</v>
      </c>
      <c r="C19" s="17"/>
      <c r="D19" s="27">
        <f t="shared" si="0"/>
        <v>0</v>
      </c>
      <c r="E19" s="27">
        <f t="shared" si="1"/>
        <v>0</v>
      </c>
      <c r="F19" s="13">
        <f t="shared" si="2"/>
        <v>0</v>
      </c>
      <c r="G19" s="13">
        <f t="shared" si="2"/>
        <v>0</v>
      </c>
      <c r="H19" s="13">
        <f t="shared" si="3"/>
        <v>0</v>
      </c>
      <c r="I19" s="13">
        <f t="shared" si="4"/>
        <v>0</v>
      </c>
      <c r="J19" s="33"/>
      <c r="K19" s="33"/>
      <c r="L19" s="33"/>
      <c r="M19" s="33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4">
        <f t="shared" si="5"/>
        <v>0</v>
      </c>
      <c r="DG19" s="14">
        <f t="shared" si="6"/>
        <v>0</v>
      </c>
      <c r="DH19" s="15"/>
      <c r="DI19" s="15"/>
      <c r="DJ19" s="15"/>
      <c r="DK19" s="15"/>
      <c r="DL19" s="28"/>
      <c r="DM19" s="28"/>
    </row>
    <row r="20" spans="1:117" s="29" customFormat="1" ht="21.75" customHeight="1">
      <c r="B20" s="25">
        <v>11</v>
      </c>
      <c r="C20" s="12"/>
      <c r="D20" s="27">
        <f t="shared" si="0"/>
        <v>0</v>
      </c>
      <c r="E20" s="27">
        <f t="shared" si="1"/>
        <v>0</v>
      </c>
      <c r="F20" s="13">
        <f t="shared" si="2"/>
        <v>0</v>
      </c>
      <c r="G20" s="13">
        <f t="shared" si="2"/>
        <v>0</v>
      </c>
      <c r="H20" s="13">
        <f t="shared" si="3"/>
        <v>0</v>
      </c>
      <c r="I20" s="13">
        <f t="shared" si="4"/>
        <v>0</v>
      </c>
      <c r="J20" s="33"/>
      <c r="K20" s="33"/>
      <c r="L20" s="33"/>
      <c r="M20" s="33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4">
        <f t="shared" si="5"/>
        <v>0</v>
      </c>
      <c r="DG20" s="14">
        <f t="shared" si="6"/>
        <v>0</v>
      </c>
      <c r="DH20" s="15"/>
      <c r="DI20" s="15"/>
      <c r="DJ20" s="15"/>
      <c r="DK20" s="15"/>
      <c r="DL20" s="28"/>
      <c r="DM20" s="28"/>
    </row>
    <row r="21" spans="1:117" s="8" customFormat="1" ht="24.75" customHeight="1">
      <c r="B21" s="110" t="s">
        <v>1</v>
      </c>
      <c r="C21" s="110"/>
      <c r="D21" s="11">
        <f t="shared" ref="D21:CQ21" si="7">SUM(D10:D20)</f>
        <v>0</v>
      </c>
      <c r="E21" s="11">
        <f t="shared" si="7"/>
        <v>0</v>
      </c>
      <c r="F21" s="11">
        <f t="shared" si="7"/>
        <v>0</v>
      </c>
      <c r="G21" s="11">
        <f t="shared" si="7"/>
        <v>0</v>
      </c>
      <c r="H21" s="11">
        <f t="shared" si="7"/>
        <v>0</v>
      </c>
      <c r="I21" s="11">
        <f t="shared" si="7"/>
        <v>0</v>
      </c>
      <c r="J21" s="11">
        <f t="shared" si="7"/>
        <v>0</v>
      </c>
      <c r="K21" s="11">
        <f t="shared" si="7"/>
        <v>0</v>
      </c>
      <c r="L21" s="11">
        <f t="shared" si="7"/>
        <v>0</v>
      </c>
      <c r="M21" s="11">
        <f t="shared" si="7"/>
        <v>0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>
        <f t="shared" si="7"/>
        <v>0</v>
      </c>
      <c r="AE21" s="11">
        <f t="shared" si="7"/>
        <v>0</v>
      </c>
      <c r="AF21" s="11">
        <f t="shared" si="7"/>
        <v>0</v>
      </c>
      <c r="AG21" s="11">
        <f t="shared" si="7"/>
        <v>0</v>
      </c>
      <c r="AH21" s="11">
        <f t="shared" si="7"/>
        <v>0</v>
      </c>
      <c r="AI21" s="11">
        <f t="shared" si="7"/>
        <v>0</v>
      </c>
      <c r="AJ21" s="11">
        <f t="shared" si="7"/>
        <v>0</v>
      </c>
      <c r="AK21" s="11">
        <f t="shared" si="7"/>
        <v>0</v>
      </c>
      <c r="AL21" s="11">
        <f t="shared" si="7"/>
        <v>0</v>
      </c>
      <c r="AM21" s="11">
        <f t="shared" si="7"/>
        <v>0</v>
      </c>
      <c r="AN21" s="11">
        <f t="shared" si="7"/>
        <v>0</v>
      </c>
      <c r="AO21" s="11">
        <f t="shared" si="7"/>
        <v>0</v>
      </c>
      <c r="AP21" s="11">
        <f t="shared" si="7"/>
        <v>0</v>
      </c>
      <c r="AQ21" s="11">
        <f t="shared" si="7"/>
        <v>0</v>
      </c>
      <c r="AR21" s="11">
        <f t="shared" si="7"/>
        <v>0</v>
      </c>
      <c r="AS21" s="11">
        <f t="shared" si="7"/>
        <v>0</v>
      </c>
      <c r="AT21" s="11">
        <f t="shared" si="7"/>
        <v>0</v>
      </c>
      <c r="AU21" s="11">
        <f t="shared" si="7"/>
        <v>0</v>
      </c>
      <c r="AV21" s="11">
        <f t="shared" si="7"/>
        <v>0</v>
      </c>
      <c r="AW21" s="11">
        <f t="shared" si="7"/>
        <v>0</v>
      </c>
      <c r="AX21" s="11">
        <f t="shared" si="7"/>
        <v>0</v>
      </c>
      <c r="AY21" s="11">
        <f t="shared" si="7"/>
        <v>0</v>
      </c>
      <c r="AZ21" s="11">
        <f t="shared" si="7"/>
        <v>0</v>
      </c>
      <c r="BA21" s="11">
        <f t="shared" si="7"/>
        <v>0</v>
      </c>
      <c r="BB21" s="11">
        <f t="shared" si="7"/>
        <v>0</v>
      </c>
      <c r="BC21" s="11">
        <f t="shared" si="7"/>
        <v>0</v>
      </c>
      <c r="BD21" s="11">
        <f t="shared" si="7"/>
        <v>0</v>
      </c>
      <c r="BE21" s="11">
        <f t="shared" si="7"/>
        <v>0</v>
      </c>
      <c r="BF21" s="11">
        <f t="shared" si="7"/>
        <v>0</v>
      </c>
      <c r="BG21" s="11">
        <f t="shared" si="7"/>
        <v>0</v>
      </c>
      <c r="BH21" s="11">
        <f t="shared" si="7"/>
        <v>0</v>
      </c>
      <c r="BI21" s="11">
        <f t="shared" si="7"/>
        <v>0</v>
      </c>
      <c r="BJ21" s="11">
        <f t="shared" si="7"/>
        <v>0</v>
      </c>
      <c r="BK21" s="11">
        <f t="shared" si="7"/>
        <v>0</v>
      </c>
      <c r="BL21" s="11">
        <f t="shared" si="7"/>
        <v>0</v>
      </c>
      <c r="BM21" s="11">
        <f t="shared" si="7"/>
        <v>0</v>
      </c>
      <c r="BN21" s="11">
        <f t="shared" si="7"/>
        <v>0</v>
      </c>
      <c r="BO21" s="11">
        <f t="shared" si="7"/>
        <v>0</v>
      </c>
      <c r="BP21" s="11">
        <f t="shared" si="7"/>
        <v>0</v>
      </c>
      <c r="BQ21" s="11">
        <f t="shared" si="7"/>
        <v>0</v>
      </c>
      <c r="BR21" s="11">
        <f t="shared" si="7"/>
        <v>0</v>
      </c>
      <c r="BS21" s="11">
        <f t="shared" si="7"/>
        <v>0</v>
      </c>
      <c r="BT21" s="11">
        <f t="shared" si="7"/>
        <v>0</v>
      </c>
      <c r="BU21" s="11">
        <f t="shared" si="7"/>
        <v>0</v>
      </c>
      <c r="BV21" s="11">
        <f t="shared" si="7"/>
        <v>0</v>
      </c>
      <c r="BW21" s="11">
        <f t="shared" si="7"/>
        <v>0</v>
      </c>
      <c r="BX21" s="11">
        <f t="shared" si="7"/>
        <v>0</v>
      </c>
      <c r="BY21" s="11">
        <f t="shared" si="7"/>
        <v>0</v>
      </c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>
        <f t="shared" si="7"/>
        <v>0</v>
      </c>
      <c r="CQ21" s="11">
        <f t="shared" si="7"/>
        <v>0</v>
      </c>
      <c r="CR21" s="11">
        <f t="shared" ref="CR21:DK21" si="8">SUM(CR10:CR20)</f>
        <v>0</v>
      </c>
      <c r="CS21" s="11">
        <f t="shared" si="8"/>
        <v>0</v>
      </c>
      <c r="CT21" s="11">
        <f t="shared" si="8"/>
        <v>0</v>
      </c>
      <c r="CU21" s="11">
        <f t="shared" si="8"/>
        <v>0</v>
      </c>
      <c r="CV21" s="11">
        <f t="shared" si="8"/>
        <v>0</v>
      </c>
      <c r="CW21" s="11">
        <f t="shared" si="8"/>
        <v>0</v>
      </c>
      <c r="CX21" s="11">
        <f t="shared" si="8"/>
        <v>0</v>
      </c>
      <c r="CY21" s="11">
        <f t="shared" si="8"/>
        <v>0</v>
      </c>
      <c r="CZ21" s="11">
        <f t="shared" si="8"/>
        <v>0</v>
      </c>
      <c r="DA21" s="11">
        <f t="shared" si="8"/>
        <v>0</v>
      </c>
      <c r="DB21" s="11">
        <f t="shared" si="8"/>
        <v>0</v>
      </c>
      <c r="DC21" s="11">
        <f t="shared" si="8"/>
        <v>0</v>
      </c>
      <c r="DD21" s="11">
        <f t="shared" si="8"/>
        <v>0</v>
      </c>
      <c r="DE21" s="11">
        <f t="shared" si="8"/>
        <v>0</v>
      </c>
      <c r="DF21" s="11">
        <f t="shared" si="8"/>
        <v>0</v>
      </c>
      <c r="DG21" s="11">
        <f t="shared" si="8"/>
        <v>0</v>
      </c>
      <c r="DH21" s="11">
        <f t="shared" si="8"/>
        <v>0</v>
      </c>
      <c r="DI21" s="11">
        <f t="shared" si="8"/>
        <v>0</v>
      </c>
      <c r="DJ21" s="11">
        <f t="shared" si="8"/>
        <v>0</v>
      </c>
      <c r="DK21" s="11">
        <f t="shared" si="8"/>
        <v>0</v>
      </c>
      <c r="DL21" s="11">
        <f>SUM(DL10:DL20)</f>
        <v>0</v>
      </c>
      <c r="DM21" s="11">
        <f>SUM(DM10:DM20)</f>
        <v>0</v>
      </c>
    </row>
    <row r="22" spans="1:117" ht="16.5" customHeight="1">
      <c r="A22" s="8"/>
    </row>
    <row r="23" spans="1:117" ht="16.5" customHeight="1">
      <c r="A23" s="8"/>
    </row>
    <row r="24" spans="1:117" ht="16.5" customHeight="1">
      <c r="A24" s="8"/>
    </row>
    <row r="25" spans="1:117" ht="16.5" customHeight="1">
      <c r="A25" s="8"/>
    </row>
    <row r="26" spans="1:117" ht="16.5" customHeight="1">
      <c r="A26" s="8"/>
    </row>
    <row r="27" spans="1:117" ht="16.5" customHeight="1">
      <c r="A27" s="8"/>
    </row>
    <row r="28" spans="1:117" ht="16.5" customHeight="1">
      <c r="A28" s="8"/>
    </row>
    <row r="29" spans="1:117" ht="16.5" customHeight="1">
      <c r="A29" s="8"/>
    </row>
    <row r="30" spans="1:117" ht="16.5" customHeight="1">
      <c r="A30" s="8"/>
    </row>
    <row r="31" spans="1:117" ht="16.5" customHeight="1">
      <c r="A31" s="8"/>
    </row>
    <row r="32" spans="1:117" ht="16.5" customHeight="1">
      <c r="A32" s="8"/>
    </row>
    <row r="33" spans="1:1" ht="16.5" customHeight="1">
      <c r="A33" s="8"/>
    </row>
    <row r="34" spans="1:1" ht="16.5" customHeight="1">
      <c r="A34" s="8"/>
    </row>
    <row r="35" spans="1:1" ht="16.5" customHeight="1">
      <c r="A35" s="8"/>
    </row>
    <row r="36" spans="1:1" ht="16.5" customHeight="1">
      <c r="A36" s="8"/>
    </row>
    <row r="37" spans="1:1" ht="16.5" customHeight="1">
      <c r="A37" s="8"/>
    </row>
    <row r="38" spans="1:1" ht="16.5" customHeight="1">
      <c r="A38" s="8"/>
    </row>
    <row r="39" spans="1:1" ht="16.5" customHeight="1">
      <c r="A39" s="8"/>
    </row>
    <row r="40" spans="1:1" ht="16.5" customHeight="1">
      <c r="A40" s="8"/>
    </row>
    <row r="41" spans="1:1" ht="16.5" customHeight="1">
      <c r="A41" s="8"/>
    </row>
    <row r="42" spans="1:1" ht="16.5" customHeight="1">
      <c r="A42" s="8"/>
    </row>
    <row r="43" spans="1:1" ht="16.5" customHeight="1">
      <c r="A43" s="8"/>
    </row>
    <row r="44" spans="1:1" ht="16.5" customHeight="1">
      <c r="A44" s="8"/>
    </row>
    <row r="45" spans="1:1" ht="16.5" customHeight="1">
      <c r="A45" s="8"/>
    </row>
    <row r="46" spans="1:1" ht="16.5" customHeight="1">
      <c r="A46" s="8"/>
    </row>
    <row r="47" spans="1:1" ht="16.5" customHeight="1">
      <c r="A47" s="8"/>
    </row>
    <row r="48" spans="1:1" ht="16.5" customHeight="1">
      <c r="A48" s="8"/>
    </row>
    <row r="49" spans="1:1" ht="16.5" customHeight="1">
      <c r="A49" s="8"/>
    </row>
    <row r="50" spans="1:1" ht="16.5" customHeight="1">
      <c r="A50" s="8"/>
    </row>
    <row r="51" spans="1:1" ht="16.5" customHeight="1">
      <c r="A51" s="8"/>
    </row>
    <row r="52" spans="1:1" ht="16.5" customHeight="1">
      <c r="A52" s="8"/>
    </row>
    <row r="53" spans="1:1" ht="16.5" customHeight="1">
      <c r="A53" s="8"/>
    </row>
    <row r="54" spans="1:1" ht="16.5" customHeight="1">
      <c r="A54" s="8"/>
    </row>
    <row r="55" spans="1:1" ht="16.5" customHeight="1">
      <c r="A55" s="8"/>
    </row>
    <row r="56" spans="1:1" ht="16.5" customHeight="1">
      <c r="A56" s="8"/>
    </row>
    <row r="57" spans="1:1" ht="16.5" customHeight="1">
      <c r="A57" s="8"/>
    </row>
    <row r="58" spans="1:1" ht="16.5" customHeight="1">
      <c r="A58" s="8"/>
    </row>
    <row r="59" spans="1:1" ht="16.5" customHeight="1">
      <c r="A59" s="8"/>
    </row>
    <row r="60" spans="1:1" ht="16.5" customHeight="1">
      <c r="A60" s="8"/>
    </row>
    <row r="61" spans="1:1" ht="16.5" customHeight="1">
      <c r="A61" s="8"/>
    </row>
    <row r="62" spans="1:1" ht="16.5" customHeight="1">
      <c r="A62" s="8"/>
    </row>
    <row r="63" spans="1:1" ht="16.5" customHeight="1">
      <c r="A63" s="8"/>
    </row>
    <row r="64" spans="1:1" ht="16.5" customHeight="1">
      <c r="A64" s="8"/>
    </row>
    <row r="65" spans="1:1" ht="16.5" customHeight="1">
      <c r="A65" s="8"/>
    </row>
    <row r="66" spans="1:1" ht="16.5" customHeight="1">
      <c r="A66" s="8"/>
    </row>
    <row r="67" spans="1:1" ht="16.5" customHeight="1">
      <c r="A67" s="8"/>
    </row>
    <row r="68" spans="1:1" ht="16.5" customHeight="1">
      <c r="A68" s="8"/>
    </row>
    <row r="69" spans="1:1" ht="16.5" customHeight="1">
      <c r="A69" s="8"/>
    </row>
    <row r="70" spans="1:1" ht="16.5" customHeight="1">
      <c r="A70" s="8"/>
    </row>
    <row r="71" spans="1:1" ht="16.5" customHeight="1">
      <c r="A71" s="8"/>
    </row>
    <row r="72" spans="1:1" ht="16.5" customHeight="1">
      <c r="A72" s="8"/>
    </row>
    <row r="73" spans="1:1" ht="16.5" customHeight="1">
      <c r="A73" s="8"/>
    </row>
    <row r="74" spans="1:1" ht="16.5" customHeight="1">
      <c r="A74" s="8"/>
    </row>
    <row r="75" spans="1:1" ht="16.5" customHeight="1">
      <c r="A75" s="8"/>
    </row>
    <row r="76" spans="1:1" ht="16.5" customHeight="1">
      <c r="A76" s="8"/>
    </row>
    <row r="77" spans="1:1" ht="16.5" customHeight="1">
      <c r="A77" s="8"/>
    </row>
    <row r="78" spans="1:1" ht="16.5" customHeight="1">
      <c r="A78" s="8"/>
    </row>
    <row r="79" spans="1:1" ht="16.5" customHeight="1">
      <c r="A79" s="8"/>
    </row>
    <row r="80" spans="1:1" ht="16.5" customHeight="1">
      <c r="A80" s="8"/>
    </row>
    <row r="81" spans="1:1" ht="16.5" customHeight="1">
      <c r="A81" s="8"/>
    </row>
    <row r="82" spans="1:1" ht="16.5" customHeight="1">
      <c r="A82" s="8"/>
    </row>
    <row r="83" spans="1:1" ht="16.5" customHeight="1">
      <c r="A83" s="8"/>
    </row>
    <row r="84" spans="1:1" ht="16.5" customHeight="1">
      <c r="A84" s="8"/>
    </row>
    <row r="85" spans="1:1" ht="16.5" customHeight="1">
      <c r="A85" s="8"/>
    </row>
    <row r="86" spans="1:1" ht="16.5" customHeight="1">
      <c r="A86" s="8"/>
    </row>
    <row r="87" spans="1:1" ht="16.5" customHeight="1">
      <c r="A87" s="8"/>
    </row>
    <row r="88" spans="1:1" ht="16.5" customHeight="1">
      <c r="A88" s="8"/>
    </row>
    <row r="89" spans="1:1" ht="16.5" customHeight="1">
      <c r="A89" s="8"/>
    </row>
    <row r="90" spans="1:1" ht="16.5" customHeight="1">
      <c r="A90" s="8"/>
    </row>
    <row r="91" spans="1:1" ht="16.5" customHeight="1">
      <c r="A91" s="8"/>
    </row>
    <row r="92" spans="1:1" ht="16.5" customHeight="1">
      <c r="A92" s="8"/>
    </row>
    <row r="93" spans="1:1" ht="16.5" customHeight="1">
      <c r="A93" s="8"/>
    </row>
    <row r="94" spans="1:1" ht="16.5" customHeight="1">
      <c r="A94" s="8"/>
    </row>
    <row r="95" spans="1:1" ht="16.5" customHeight="1">
      <c r="A95" s="8"/>
    </row>
    <row r="96" spans="1:1" ht="16.5" customHeight="1">
      <c r="A96" s="8"/>
    </row>
    <row r="97" spans="1:1" ht="16.5" customHeight="1">
      <c r="A97" s="8"/>
    </row>
    <row r="98" spans="1:1" ht="16.5" customHeight="1">
      <c r="A98" s="8"/>
    </row>
    <row r="99" spans="1:1" ht="16.5" customHeight="1">
      <c r="A99" s="8"/>
    </row>
    <row r="100" spans="1:1" ht="16.5" customHeight="1">
      <c r="A100" s="8"/>
    </row>
    <row r="101" spans="1:1" ht="16.5" customHeight="1">
      <c r="A101" s="8"/>
    </row>
    <row r="102" spans="1:1" ht="16.5" customHeight="1">
      <c r="A102" s="8"/>
    </row>
    <row r="103" spans="1:1" ht="16.5" customHeight="1">
      <c r="A103" s="8"/>
    </row>
    <row r="104" spans="1:1" ht="16.5" customHeight="1">
      <c r="A104" s="8"/>
    </row>
    <row r="105" spans="1:1" ht="16.5" customHeight="1">
      <c r="A105" s="8"/>
    </row>
    <row r="106" spans="1:1" ht="16.5" customHeight="1">
      <c r="A106" s="8"/>
    </row>
    <row r="107" spans="1:1" ht="16.5" customHeight="1">
      <c r="A107" s="8"/>
    </row>
    <row r="108" spans="1:1" ht="16.5" customHeight="1">
      <c r="A108" s="8"/>
    </row>
    <row r="109" spans="1:1" ht="16.5" customHeight="1">
      <c r="A109" s="8"/>
    </row>
    <row r="110" spans="1:1" ht="16.5" customHeight="1">
      <c r="A110" s="8"/>
    </row>
    <row r="111" spans="1:1" ht="16.5" customHeight="1">
      <c r="A111" s="8"/>
    </row>
    <row r="112" spans="1:1" ht="16.5" customHeight="1">
      <c r="A112" s="8"/>
    </row>
    <row r="113" spans="1:115" ht="16.5" customHeight="1">
      <c r="A113" s="8"/>
    </row>
    <row r="114" spans="1:115" ht="16.5" customHeight="1">
      <c r="A114" s="8"/>
    </row>
    <row r="115" spans="1:115" ht="16.5" customHeight="1">
      <c r="A115" s="8"/>
    </row>
    <row r="116" spans="1:115" ht="16.5" customHeight="1">
      <c r="A116" s="8"/>
    </row>
    <row r="117" spans="1:115" ht="16.5" customHeight="1">
      <c r="A117" s="8"/>
    </row>
    <row r="118" spans="1:115" ht="16.5" customHeight="1">
      <c r="A118" s="8"/>
    </row>
    <row r="119" spans="1:115" ht="16.5" customHeight="1">
      <c r="A119" s="8"/>
    </row>
    <row r="120" spans="1:115" ht="16.5" customHeight="1">
      <c r="A120" s="8"/>
    </row>
    <row r="121" spans="1:115" ht="16.5" customHeight="1">
      <c r="A121" s="8"/>
    </row>
    <row r="122" spans="1:115" ht="16.5" customHeight="1">
      <c r="A122" s="8"/>
    </row>
    <row r="123" spans="1:115" ht="16.5" customHeight="1">
      <c r="A123" s="8"/>
    </row>
    <row r="124" spans="1:115" ht="16.5" customHeight="1">
      <c r="A124" s="8"/>
    </row>
    <row r="125" spans="1:115" s="4" customFormat="1" ht="22.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</row>
    <row r="126" spans="1:115" s="4" customFormat="1" ht="24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</row>
    <row r="127" spans="1:115" s="4" customForma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</row>
    <row r="128" spans="1:115" s="4" customForma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</row>
    <row r="130" ht="45" customHeight="1"/>
  </sheetData>
  <mergeCells count="95">
    <mergeCell ref="CT5:CW6"/>
    <mergeCell ref="CX5:DA6"/>
    <mergeCell ref="DB5:DE6"/>
    <mergeCell ref="DF5:DK6"/>
    <mergeCell ref="DF7:DG7"/>
    <mergeCell ref="DJ7:DK7"/>
    <mergeCell ref="DD7:DE7"/>
    <mergeCell ref="DB7:DC7"/>
    <mergeCell ref="CZ7:DA7"/>
    <mergeCell ref="CT7:CU7"/>
    <mergeCell ref="DL7:DM7"/>
    <mergeCell ref="BR5:BU6"/>
    <mergeCell ref="BF6:BI6"/>
    <mergeCell ref="BJ6:BM6"/>
    <mergeCell ref="BF7:BG7"/>
    <mergeCell ref="DL5:DM6"/>
    <mergeCell ref="CF7:CG7"/>
    <mergeCell ref="BZ5:CO5"/>
    <mergeCell ref="BZ7:CA7"/>
    <mergeCell ref="CL6:CO6"/>
    <mergeCell ref="BN6:BQ6"/>
    <mergeCell ref="CB7:CC7"/>
    <mergeCell ref="CR7:CS7"/>
    <mergeCell ref="CV7:CW7"/>
    <mergeCell ref="CX7:CY7"/>
    <mergeCell ref="DH7:DI7"/>
    <mergeCell ref="Z7:AA7"/>
    <mergeCell ref="X7:Y7"/>
    <mergeCell ref="AL5:AO6"/>
    <mergeCell ref="AN7:AO7"/>
    <mergeCell ref="N5:AC5"/>
    <mergeCell ref="AL7:AM7"/>
    <mergeCell ref="Z6:AC6"/>
    <mergeCell ref="N6:Q6"/>
    <mergeCell ref="R6:U6"/>
    <mergeCell ref="AH5:AK6"/>
    <mergeCell ref="B1:AK1"/>
    <mergeCell ref="B2:AK2"/>
    <mergeCell ref="AJ3:AK3"/>
    <mergeCell ref="C4:C8"/>
    <mergeCell ref="P7:Q7"/>
    <mergeCell ref="T7:U7"/>
    <mergeCell ref="AH7:AI7"/>
    <mergeCell ref="AJ7:AK7"/>
    <mergeCell ref="D7:E7"/>
    <mergeCell ref="V7:W7"/>
    <mergeCell ref="AB7:AC7"/>
    <mergeCell ref="J7:K7"/>
    <mergeCell ref="R7:S7"/>
    <mergeCell ref="J5:M6"/>
    <mergeCell ref="AD5:AG6"/>
    <mergeCell ref="V6:Y6"/>
    <mergeCell ref="B21:C21"/>
    <mergeCell ref="L7:M7"/>
    <mergeCell ref="AD7:AE7"/>
    <mergeCell ref="AF7:AG7"/>
    <mergeCell ref="F7:G7"/>
    <mergeCell ref="H7:I7"/>
    <mergeCell ref="N7:O7"/>
    <mergeCell ref="B4:B8"/>
    <mergeCell ref="D4:I6"/>
    <mergeCell ref="J4:DM4"/>
    <mergeCell ref="BJ7:BK7"/>
    <mergeCell ref="BT7:BU7"/>
    <mergeCell ref="BV7:BW7"/>
    <mergeCell ref="BD7:BE7"/>
    <mergeCell ref="BP7:BQ7"/>
    <mergeCell ref="CD7:CE7"/>
    <mergeCell ref="CP5:CS6"/>
    <mergeCell ref="CP7:CQ7"/>
    <mergeCell ref="AX6:BA6"/>
    <mergeCell ref="CD6:CG6"/>
    <mergeCell ref="BV5:BY6"/>
    <mergeCell ref="CJ7:CK7"/>
    <mergeCell ref="AX7:AY7"/>
    <mergeCell ref="BR7:BS7"/>
    <mergeCell ref="CL7:CM7"/>
    <mergeCell ref="CN7:CO7"/>
    <mergeCell ref="BN7:BO7"/>
    <mergeCell ref="CH7:CI7"/>
    <mergeCell ref="CH6:CK6"/>
    <mergeCell ref="BH7:BI7"/>
    <mergeCell ref="BL7:BM7"/>
    <mergeCell ref="AP5:BQ5"/>
    <mergeCell ref="BZ6:CC6"/>
    <mergeCell ref="BB6:BE6"/>
    <mergeCell ref="BB7:BC7"/>
    <mergeCell ref="BX7:BY7"/>
    <mergeCell ref="AP7:AQ7"/>
    <mergeCell ref="AZ7:BA7"/>
    <mergeCell ref="AT6:AW6"/>
    <mergeCell ref="AR7:AS7"/>
    <mergeCell ref="AT7:AU7"/>
    <mergeCell ref="AV7:AW7"/>
    <mergeCell ref="AP6:AS6"/>
  </mergeCells>
  <phoneticPr fontId="2" type="noConversion"/>
  <pageMargins left="0.18" right="0.19" top="0.23" bottom="0.2" header="0.17" footer="0.18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"/>
  <sheetViews>
    <sheetView tabSelected="1" topLeftCell="A2" workbookViewId="0">
      <selection activeCell="A2" sqref="A2:H2"/>
    </sheetView>
  </sheetViews>
  <sheetFormatPr defaultRowHeight="17.25"/>
  <cols>
    <col min="1" max="1" width="3.625" style="40" customWidth="1"/>
    <col min="2" max="2" width="26.75" style="40" customWidth="1"/>
    <col min="3" max="3" width="13.75" style="40" customWidth="1"/>
    <col min="4" max="4" width="12.125" style="40" customWidth="1"/>
    <col min="5" max="5" width="13.375" style="40" customWidth="1"/>
    <col min="6" max="8" width="12.125" style="40" customWidth="1"/>
    <col min="9" max="9" width="12.875" style="40" customWidth="1"/>
    <col min="10" max="10" width="13.125" style="40" customWidth="1"/>
    <col min="11" max="11" width="8.875" style="40" customWidth="1"/>
    <col min="12" max="12" width="10" style="40" customWidth="1"/>
    <col min="13" max="13" width="12.125" style="40" customWidth="1"/>
    <col min="14" max="14" width="16.375" style="40" customWidth="1"/>
    <col min="15" max="15" width="12.875" style="40" customWidth="1"/>
    <col min="16" max="20" width="11.625" style="40" customWidth="1"/>
    <col min="21" max="21" width="12.375" style="40" customWidth="1"/>
    <col min="22" max="22" width="13" style="40" customWidth="1"/>
    <col min="23" max="25" width="11.625" style="40" customWidth="1"/>
    <col min="26" max="26" width="13.125" style="40" customWidth="1"/>
    <col min="27" max="27" width="12.625" style="40" customWidth="1"/>
    <col min="28" max="30" width="11.625" style="40" customWidth="1"/>
    <col min="31" max="31" width="12.75" style="40" customWidth="1"/>
    <col min="32" max="32" width="13.125" style="40" customWidth="1"/>
    <col min="33" max="33" width="12" style="40" customWidth="1"/>
    <col min="34" max="34" width="10.375" style="40" customWidth="1"/>
    <col min="35" max="35" width="11.5" style="40" customWidth="1"/>
    <col min="36" max="36" width="12.25" style="40" customWidth="1"/>
    <col min="37" max="37" width="11.375" style="40" customWidth="1"/>
    <col min="38" max="40" width="14" style="40" customWidth="1"/>
    <col min="41" max="41" width="9.125" style="40" customWidth="1"/>
    <col min="42" max="44" width="9.75" style="40" customWidth="1"/>
    <col min="45" max="45" width="10" style="40" customWidth="1"/>
    <col min="46" max="53" width="9.75" style="40" customWidth="1"/>
    <col min="54" max="54" width="8.75" style="40" customWidth="1"/>
    <col min="55" max="55" width="10.75" style="40" customWidth="1"/>
    <col min="56" max="56" width="11.5" style="40" customWidth="1"/>
    <col min="57" max="57" width="10.125" style="40" customWidth="1"/>
    <col min="58" max="58" width="8.125" style="40" customWidth="1"/>
    <col min="59" max="59" width="11.375" style="40" customWidth="1"/>
    <col min="60" max="60" width="10.625" style="40" customWidth="1"/>
    <col min="61" max="61" width="12.125" style="40" customWidth="1"/>
    <col min="62" max="62" width="11.75" style="40" customWidth="1"/>
    <col min="63" max="63" width="12.875" style="40" customWidth="1"/>
    <col min="64" max="64" width="11.125" style="40" customWidth="1"/>
    <col min="65" max="65" width="11.625" style="40" customWidth="1"/>
    <col min="66" max="66" width="15" style="40" customWidth="1"/>
    <col min="67" max="16384" width="9" style="40"/>
  </cols>
  <sheetData>
    <row r="1" spans="1:66" ht="13.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7"/>
      <c r="AJ1" s="37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</row>
    <row r="2" spans="1:66" ht="54.75" customHeight="1">
      <c r="A2" s="159" t="s">
        <v>137</v>
      </c>
      <c r="B2" s="159"/>
      <c r="C2" s="159"/>
      <c r="D2" s="159"/>
      <c r="E2" s="159"/>
      <c r="F2" s="159"/>
      <c r="G2" s="159"/>
      <c r="H2" s="159"/>
      <c r="I2" s="41"/>
      <c r="J2" s="41"/>
      <c r="K2" s="41"/>
      <c r="L2" s="41"/>
      <c r="M2" s="41"/>
      <c r="N2" s="41"/>
      <c r="O2" s="49"/>
      <c r="P2" s="48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</row>
    <row r="3" spans="1:66" s="46" customFormat="1" ht="15" customHeight="1">
      <c r="A3" s="160" t="s">
        <v>60</v>
      </c>
      <c r="B3" s="158" t="s">
        <v>59</v>
      </c>
      <c r="C3" s="161" t="s">
        <v>67</v>
      </c>
      <c r="D3" s="162"/>
      <c r="E3" s="162"/>
      <c r="F3" s="162"/>
      <c r="G3" s="162"/>
      <c r="H3" s="163"/>
      <c r="I3" s="167" t="s">
        <v>66</v>
      </c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9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</row>
    <row r="4" spans="1:66" s="46" customFormat="1" ht="25.5" customHeight="1">
      <c r="A4" s="160"/>
      <c r="B4" s="158"/>
      <c r="C4" s="164"/>
      <c r="D4" s="165"/>
      <c r="E4" s="165"/>
      <c r="F4" s="165"/>
      <c r="G4" s="165"/>
      <c r="H4" s="166"/>
      <c r="I4" s="182" t="s">
        <v>70</v>
      </c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4"/>
      <c r="BC4" s="185" t="s">
        <v>71</v>
      </c>
      <c r="BD4" s="186"/>
      <c r="BE4" s="186"/>
      <c r="BF4" s="186"/>
      <c r="BG4" s="186"/>
      <c r="BH4" s="186"/>
      <c r="BI4" s="145" t="s">
        <v>72</v>
      </c>
      <c r="BJ4" s="145"/>
      <c r="BK4" s="145"/>
      <c r="BL4" s="145"/>
      <c r="BM4" s="145"/>
      <c r="BN4" s="145"/>
    </row>
    <row r="5" spans="1:66" s="46" customFormat="1" ht="0.75" hidden="1" customHeight="1">
      <c r="A5" s="160"/>
      <c r="B5" s="158"/>
      <c r="C5" s="164"/>
      <c r="D5" s="165"/>
      <c r="E5" s="165"/>
      <c r="F5" s="165"/>
      <c r="G5" s="165"/>
      <c r="H5" s="166"/>
      <c r="I5" s="150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87"/>
      <c r="BC5" s="150"/>
      <c r="BD5" s="151"/>
      <c r="BE5" s="151"/>
      <c r="BF5" s="151"/>
      <c r="BG5" s="145" t="s">
        <v>83</v>
      </c>
      <c r="BH5" s="145"/>
      <c r="BI5" s="145" t="s">
        <v>87</v>
      </c>
      <c r="BJ5" s="145"/>
      <c r="BK5" s="145" t="s">
        <v>84</v>
      </c>
      <c r="BL5" s="145"/>
      <c r="BM5" s="145"/>
      <c r="BN5" s="145"/>
    </row>
    <row r="6" spans="1:66" s="46" customFormat="1" ht="43.5" customHeight="1">
      <c r="A6" s="160"/>
      <c r="B6" s="158"/>
      <c r="C6" s="164"/>
      <c r="D6" s="165"/>
      <c r="E6" s="165"/>
      <c r="F6" s="165"/>
      <c r="G6" s="165"/>
      <c r="H6" s="166"/>
      <c r="I6" s="145" t="s">
        <v>58</v>
      </c>
      <c r="J6" s="145"/>
      <c r="K6" s="145"/>
      <c r="L6" s="145"/>
      <c r="M6" s="197" t="s">
        <v>73</v>
      </c>
      <c r="N6" s="198"/>
      <c r="O6" s="171" t="s">
        <v>49</v>
      </c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3"/>
      <c r="AE6" s="174" t="s">
        <v>68</v>
      </c>
      <c r="AF6" s="175"/>
      <c r="AG6" s="174" t="s">
        <v>89</v>
      </c>
      <c r="AH6" s="175"/>
      <c r="AI6" s="146" t="s">
        <v>55</v>
      </c>
      <c r="AJ6" s="147"/>
      <c r="AK6" s="178" t="s">
        <v>77</v>
      </c>
      <c r="AL6" s="158"/>
      <c r="AM6" s="146" t="s">
        <v>55</v>
      </c>
      <c r="AN6" s="147"/>
      <c r="AO6" s="154" t="s">
        <v>78</v>
      </c>
      <c r="AP6" s="154"/>
      <c r="AQ6" s="188" t="s">
        <v>80</v>
      </c>
      <c r="AR6" s="189"/>
      <c r="AS6" s="189"/>
      <c r="AT6" s="189"/>
      <c r="AU6" s="189"/>
      <c r="AV6" s="190"/>
      <c r="AW6" s="146" t="s">
        <v>79</v>
      </c>
      <c r="AX6" s="170"/>
      <c r="AY6" s="170"/>
      <c r="AZ6" s="170"/>
      <c r="BA6" s="170"/>
      <c r="BB6" s="147"/>
      <c r="BC6" s="191" t="s">
        <v>81</v>
      </c>
      <c r="BD6" s="192"/>
      <c r="BE6" s="191" t="s">
        <v>82</v>
      </c>
      <c r="BF6" s="192"/>
      <c r="BG6" s="145"/>
      <c r="BH6" s="145"/>
      <c r="BI6" s="145"/>
      <c r="BJ6" s="145"/>
      <c r="BK6" s="145"/>
      <c r="BL6" s="145"/>
      <c r="BM6" s="145"/>
      <c r="BN6" s="145"/>
    </row>
    <row r="7" spans="1:66" s="46" customFormat="1" ht="112.5" customHeight="1">
      <c r="A7" s="160"/>
      <c r="B7" s="158"/>
      <c r="C7" s="179" t="s">
        <v>65</v>
      </c>
      <c r="D7" s="179"/>
      <c r="E7" s="180" t="s">
        <v>63</v>
      </c>
      <c r="F7" s="180"/>
      <c r="G7" s="157" t="s">
        <v>64</v>
      </c>
      <c r="H7" s="157"/>
      <c r="I7" s="158" t="s">
        <v>69</v>
      </c>
      <c r="J7" s="158"/>
      <c r="K7" s="158" t="s">
        <v>74</v>
      </c>
      <c r="L7" s="158"/>
      <c r="M7" s="199"/>
      <c r="N7" s="200"/>
      <c r="O7" s="146" t="s">
        <v>50</v>
      </c>
      <c r="P7" s="147"/>
      <c r="Q7" s="152" t="s">
        <v>88</v>
      </c>
      <c r="R7" s="153"/>
      <c r="S7" s="146" t="s">
        <v>51</v>
      </c>
      <c r="T7" s="147"/>
      <c r="U7" s="146" t="s">
        <v>52</v>
      </c>
      <c r="V7" s="147"/>
      <c r="W7" s="146" t="s">
        <v>53</v>
      </c>
      <c r="X7" s="147"/>
      <c r="Y7" s="148" t="s">
        <v>54</v>
      </c>
      <c r="Z7" s="149"/>
      <c r="AA7" s="146" t="s">
        <v>56</v>
      </c>
      <c r="AB7" s="147"/>
      <c r="AC7" s="146" t="s">
        <v>57</v>
      </c>
      <c r="AD7" s="147"/>
      <c r="AE7" s="176"/>
      <c r="AF7" s="177"/>
      <c r="AG7" s="176"/>
      <c r="AH7" s="177"/>
      <c r="AI7" s="152" t="s">
        <v>75</v>
      </c>
      <c r="AJ7" s="153"/>
      <c r="AK7" s="158"/>
      <c r="AL7" s="158"/>
      <c r="AM7" s="152" t="s">
        <v>76</v>
      </c>
      <c r="AN7" s="153"/>
      <c r="AO7" s="154"/>
      <c r="AP7" s="154"/>
      <c r="AQ7" s="179" t="s">
        <v>65</v>
      </c>
      <c r="AR7" s="179"/>
      <c r="AS7" s="179" t="s">
        <v>63</v>
      </c>
      <c r="AT7" s="179"/>
      <c r="AU7" s="179" t="s">
        <v>64</v>
      </c>
      <c r="AV7" s="179"/>
      <c r="AW7" s="179" t="s">
        <v>90</v>
      </c>
      <c r="AX7" s="179"/>
      <c r="AY7" s="195" t="s">
        <v>91</v>
      </c>
      <c r="AZ7" s="196"/>
      <c r="BA7" s="155" t="s">
        <v>92</v>
      </c>
      <c r="BB7" s="156"/>
      <c r="BC7" s="193"/>
      <c r="BD7" s="194"/>
      <c r="BE7" s="193"/>
      <c r="BF7" s="194"/>
      <c r="BG7" s="145"/>
      <c r="BH7" s="145"/>
      <c r="BI7" s="145"/>
      <c r="BJ7" s="145"/>
      <c r="BK7" s="145" t="s">
        <v>85</v>
      </c>
      <c r="BL7" s="145"/>
      <c r="BM7" s="145" t="s">
        <v>86</v>
      </c>
      <c r="BN7" s="145"/>
    </row>
    <row r="8" spans="1:66" s="46" customFormat="1" ht="30" customHeight="1">
      <c r="A8" s="160"/>
      <c r="B8" s="158"/>
      <c r="C8" s="47" t="s">
        <v>61</v>
      </c>
      <c r="D8" s="35" t="s">
        <v>62</v>
      </c>
      <c r="E8" s="47" t="s">
        <v>61</v>
      </c>
      <c r="F8" s="35" t="s">
        <v>62</v>
      </c>
      <c r="G8" s="47" t="s">
        <v>61</v>
      </c>
      <c r="H8" s="35" t="s">
        <v>62</v>
      </c>
      <c r="I8" s="47" t="s">
        <v>61</v>
      </c>
      <c r="J8" s="35" t="s">
        <v>62</v>
      </c>
      <c r="K8" s="47" t="s">
        <v>61</v>
      </c>
      <c r="L8" s="35" t="s">
        <v>62</v>
      </c>
      <c r="M8" s="47" t="s">
        <v>61</v>
      </c>
      <c r="N8" s="35" t="s">
        <v>62</v>
      </c>
      <c r="O8" s="47" t="s">
        <v>61</v>
      </c>
      <c r="P8" s="35" t="s">
        <v>62</v>
      </c>
      <c r="Q8" s="47" t="s">
        <v>61</v>
      </c>
      <c r="R8" s="35" t="s">
        <v>62</v>
      </c>
      <c r="S8" s="47" t="s">
        <v>61</v>
      </c>
      <c r="T8" s="35" t="s">
        <v>62</v>
      </c>
      <c r="U8" s="47" t="s">
        <v>61</v>
      </c>
      <c r="V8" s="35" t="s">
        <v>62</v>
      </c>
      <c r="W8" s="47" t="s">
        <v>61</v>
      </c>
      <c r="X8" s="35" t="s">
        <v>62</v>
      </c>
      <c r="Y8" s="47" t="s">
        <v>61</v>
      </c>
      <c r="Z8" s="35" t="s">
        <v>62</v>
      </c>
      <c r="AA8" s="47" t="s">
        <v>61</v>
      </c>
      <c r="AB8" s="35" t="s">
        <v>62</v>
      </c>
      <c r="AC8" s="47" t="s">
        <v>61</v>
      </c>
      <c r="AD8" s="35" t="s">
        <v>62</v>
      </c>
      <c r="AE8" s="47" t="s">
        <v>61</v>
      </c>
      <c r="AF8" s="35" t="s">
        <v>62</v>
      </c>
      <c r="AG8" s="47" t="s">
        <v>61</v>
      </c>
      <c r="AH8" s="35" t="s">
        <v>62</v>
      </c>
      <c r="AI8" s="47" t="s">
        <v>61</v>
      </c>
      <c r="AJ8" s="35" t="s">
        <v>62</v>
      </c>
      <c r="AK8" s="47" t="s">
        <v>61</v>
      </c>
      <c r="AL8" s="35" t="s">
        <v>62</v>
      </c>
      <c r="AM8" s="47" t="s">
        <v>61</v>
      </c>
      <c r="AN8" s="35" t="s">
        <v>62</v>
      </c>
      <c r="AO8" s="47" t="s">
        <v>61</v>
      </c>
      <c r="AP8" s="35" t="s">
        <v>62</v>
      </c>
      <c r="AQ8" s="47" t="s">
        <v>61</v>
      </c>
      <c r="AR8" s="35" t="s">
        <v>62</v>
      </c>
      <c r="AS8" s="47" t="s">
        <v>61</v>
      </c>
      <c r="AT8" s="35" t="s">
        <v>62</v>
      </c>
      <c r="AU8" s="47" t="s">
        <v>61</v>
      </c>
      <c r="AV8" s="35" t="s">
        <v>62</v>
      </c>
      <c r="AW8" s="47" t="s">
        <v>61</v>
      </c>
      <c r="AX8" s="35" t="s">
        <v>62</v>
      </c>
      <c r="AY8" s="47" t="s">
        <v>61</v>
      </c>
      <c r="AZ8" s="35" t="s">
        <v>62</v>
      </c>
      <c r="BA8" s="47" t="s">
        <v>61</v>
      </c>
      <c r="BB8" s="35" t="s">
        <v>62</v>
      </c>
      <c r="BC8" s="47" t="s">
        <v>61</v>
      </c>
      <c r="BD8" s="35" t="s">
        <v>62</v>
      </c>
      <c r="BE8" s="47" t="s">
        <v>61</v>
      </c>
      <c r="BF8" s="35" t="s">
        <v>62</v>
      </c>
      <c r="BG8" s="47" t="s">
        <v>61</v>
      </c>
      <c r="BH8" s="35" t="s">
        <v>62</v>
      </c>
      <c r="BI8" s="47" t="s">
        <v>61</v>
      </c>
      <c r="BJ8" s="35" t="s">
        <v>62</v>
      </c>
      <c r="BK8" s="47" t="s">
        <v>61</v>
      </c>
      <c r="BL8" s="35" t="s">
        <v>62</v>
      </c>
      <c r="BM8" s="47" t="s">
        <v>61</v>
      </c>
      <c r="BN8" s="35" t="s">
        <v>62</v>
      </c>
    </row>
    <row r="9" spans="1:66" s="46" customFormat="1" ht="10.5" customHeight="1">
      <c r="A9" s="45"/>
      <c r="B9" s="45">
        <v>1</v>
      </c>
      <c r="C9" s="45">
        <v>2</v>
      </c>
      <c r="D9" s="45">
        <v>3</v>
      </c>
      <c r="E9" s="45">
        <v>4</v>
      </c>
      <c r="F9" s="45">
        <v>5</v>
      </c>
      <c r="G9" s="45">
        <v>6</v>
      </c>
      <c r="H9" s="45">
        <v>7</v>
      </c>
      <c r="I9" s="45">
        <v>8</v>
      </c>
      <c r="J9" s="45">
        <v>9</v>
      </c>
      <c r="K9" s="45">
        <v>10</v>
      </c>
      <c r="L9" s="45">
        <v>11</v>
      </c>
      <c r="M9" s="45">
        <v>12</v>
      </c>
      <c r="N9" s="45">
        <v>13</v>
      </c>
      <c r="O9" s="45">
        <v>14</v>
      </c>
      <c r="P9" s="45">
        <v>15</v>
      </c>
      <c r="Q9" s="45">
        <v>16</v>
      </c>
      <c r="R9" s="45">
        <v>17</v>
      </c>
      <c r="S9" s="45">
        <v>18</v>
      </c>
      <c r="T9" s="45">
        <v>19</v>
      </c>
      <c r="U9" s="45">
        <v>20</v>
      </c>
      <c r="V9" s="45">
        <v>21</v>
      </c>
      <c r="W9" s="45">
        <v>22</v>
      </c>
      <c r="X9" s="45">
        <v>23</v>
      </c>
      <c r="Y9" s="45">
        <v>24</v>
      </c>
      <c r="Z9" s="45">
        <v>25</v>
      </c>
      <c r="AA9" s="45">
        <v>26</v>
      </c>
      <c r="AB9" s="45">
        <v>27</v>
      </c>
      <c r="AC9" s="45">
        <v>28</v>
      </c>
      <c r="AD9" s="45">
        <v>29</v>
      </c>
      <c r="AE9" s="45">
        <v>30</v>
      </c>
      <c r="AF9" s="45">
        <v>31</v>
      </c>
      <c r="AG9" s="45">
        <v>32</v>
      </c>
      <c r="AH9" s="45">
        <v>33</v>
      </c>
      <c r="AI9" s="45">
        <v>34</v>
      </c>
      <c r="AJ9" s="45">
        <v>35</v>
      </c>
      <c r="AK9" s="45">
        <v>36</v>
      </c>
      <c r="AL9" s="45">
        <v>37</v>
      </c>
      <c r="AM9" s="45">
        <v>38</v>
      </c>
      <c r="AN9" s="45">
        <v>39</v>
      </c>
      <c r="AO9" s="45">
        <v>40</v>
      </c>
      <c r="AP9" s="45">
        <v>41</v>
      </c>
      <c r="AQ9" s="45">
        <v>42</v>
      </c>
      <c r="AR9" s="45">
        <v>43</v>
      </c>
      <c r="AS9" s="45">
        <v>44</v>
      </c>
      <c r="AT9" s="45">
        <v>45</v>
      </c>
      <c r="AU9" s="45">
        <v>46</v>
      </c>
      <c r="AV9" s="45">
        <v>47</v>
      </c>
      <c r="AW9" s="45">
        <v>48</v>
      </c>
      <c r="AX9" s="45">
        <v>49</v>
      </c>
      <c r="AY9" s="45">
        <v>50</v>
      </c>
      <c r="AZ9" s="45">
        <v>51</v>
      </c>
      <c r="BA9" s="45">
        <v>52</v>
      </c>
      <c r="BB9" s="45">
        <v>53</v>
      </c>
      <c r="BC9" s="45">
        <v>54</v>
      </c>
      <c r="BD9" s="45">
        <v>55</v>
      </c>
      <c r="BE9" s="45">
        <v>56</v>
      </c>
      <c r="BF9" s="45">
        <v>57</v>
      </c>
      <c r="BG9" s="45">
        <v>58</v>
      </c>
      <c r="BH9" s="45">
        <v>59</v>
      </c>
      <c r="BI9" s="45">
        <v>60</v>
      </c>
      <c r="BJ9" s="45">
        <v>61</v>
      </c>
      <c r="BK9" s="45">
        <v>62</v>
      </c>
      <c r="BL9" s="45">
        <v>63</v>
      </c>
      <c r="BM9" s="45">
        <v>64</v>
      </c>
      <c r="BN9" s="45">
        <v>65</v>
      </c>
    </row>
    <row r="10" spans="1:66" s="44" customFormat="1" ht="18" customHeight="1">
      <c r="A10" s="52">
        <v>1</v>
      </c>
      <c r="B10" s="83" t="s">
        <v>93</v>
      </c>
      <c r="C10" s="50">
        <f t="shared" ref="C10:C17" si="0">E10+G10-BA10</f>
        <v>9267028.3204999994</v>
      </c>
      <c r="D10" s="50">
        <f t="shared" ref="D10:D17" si="1">F10+H10-BB10</f>
        <v>1290162.9273000003</v>
      </c>
      <c r="E10" s="50">
        <f>I10+K10+M10+AE10+AG10+AK10+AO10+AS10</f>
        <v>5920783.4507999998</v>
      </c>
      <c r="F10" s="50">
        <f>J10+L10+N10+AF10+AH10+AL10+AP10+AT10</f>
        <v>2014756.7255000002</v>
      </c>
      <c r="G10" s="50">
        <f>AY10+BC10+BE10+BG10+BI10+BK10+BM10</f>
        <v>3346244.8697000002</v>
      </c>
      <c r="H10" s="50">
        <f>AZ10+BD10+BF10+BH10+BJ10+BL10+BN10</f>
        <v>-724593.79819999984</v>
      </c>
      <c r="I10" s="80">
        <v>2126498</v>
      </c>
      <c r="J10" s="80">
        <v>635039.62300000002</v>
      </c>
      <c r="K10" s="80">
        <v>0</v>
      </c>
      <c r="L10" s="80">
        <v>0</v>
      </c>
      <c r="M10" s="80">
        <v>1143591</v>
      </c>
      <c r="N10" s="80">
        <v>409991.35450000002</v>
      </c>
      <c r="O10" s="80">
        <v>143200</v>
      </c>
      <c r="P10" s="80">
        <v>88218.777000000002</v>
      </c>
      <c r="Q10" s="80">
        <v>37100</v>
      </c>
      <c r="R10" s="80">
        <v>12934.411</v>
      </c>
      <c r="S10" s="80">
        <v>6000</v>
      </c>
      <c r="T10" s="80">
        <v>1215.2429999999999</v>
      </c>
      <c r="U10" s="80">
        <v>4400</v>
      </c>
      <c r="V10" s="80">
        <v>9</v>
      </c>
      <c r="W10" s="80">
        <v>102300</v>
      </c>
      <c r="X10" s="80">
        <v>8996</v>
      </c>
      <c r="Y10" s="80">
        <v>78300</v>
      </c>
      <c r="Z10" s="80">
        <v>2840</v>
      </c>
      <c r="AA10" s="80">
        <v>199500</v>
      </c>
      <c r="AB10" s="80">
        <v>78045.142999999996</v>
      </c>
      <c r="AC10" s="80">
        <v>494900</v>
      </c>
      <c r="AD10" s="80">
        <v>170665.8175</v>
      </c>
      <c r="AE10" s="80">
        <v>0</v>
      </c>
      <c r="AF10" s="80">
        <v>0</v>
      </c>
      <c r="AG10" s="80">
        <v>1812694.4508</v>
      </c>
      <c r="AH10" s="80">
        <v>726753.31</v>
      </c>
      <c r="AI10" s="80">
        <v>1802694.4508</v>
      </c>
      <c r="AJ10" s="80">
        <v>726117.31</v>
      </c>
      <c r="AK10" s="80">
        <v>137000</v>
      </c>
      <c r="AL10" s="80">
        <v>107279.745</v>
      </c>
      <c r="AM10" s="80">
        <v>110000</v>
      </c>
      <c r="AN10" s="80">
        <v>93158.744999999995</v>
      </c>
      <c r="AO10" s="80">
        <v>162000</v>
      </c>
      <c r="AP10" s="80">
        <v>129922.76300000001</v>
      </c>
      <c r="AQ10" s="50">
        <f>AS10+AU10-BA10</f>
        <v>539000</v>
      </c>
      <c r="AR10" s="50">
        <f>AT10+AV10-BB10</f>
        <v>5769.93</v>
      </c>
      <c r="AS10" s="80">
        <v>539000</v>
      </c>
      <c r="AT10" s="80">
        <v>5769.93</v>
      </c>
      <c r="AU10" s="80">
        <v>0</v>
      </c>
      <c r="AV10" s="80">
        <v>0</v>
      </c>
      <c r="AW10" s="80">
        <v>500000</v>
      </c>
      <c r="AX10" s="80">
        <v>0</v>
      </c>
      <c r="AY10" s="80">
        <v>0</v>
      </c>
      <c r="AZ10" s="80">
        <v>0</v>
      </c>
      <c r="BA10" s="80">
        <v>0</v>
      </c>
      <c r="BB10" s="80">
        <v>0</v>
      </c>
      <c r="BC10" s="80">
        <v>6521000</v>
      </c>
      <c r="BD10" s="80">
        <v>660197.36580000003</v>
      </c>
      <c r="BE10" s="80">
        <v>1095000</v>
      </c>
      <c r="BF10" s="80">
        <v>88490.225999999995</v>
      </c>
      <c r="BG10" s="80">
        <v>15000</v>
      </c>
      <c r="BH10" s="80">
        <v>730</v>
      </c>
      <c r="BI10" s="80">
        <v>-400000</v>
      </c>
      <c r="BJ10" s="80">
        <v>-950</v>
      </c>
      <c r="BK10" s="80">
        <v>-3884755.1302999998</v>
      </c>
      <c r="BL10" s="80">
        <v>-1473061.39</v>
      </c>
      <c r="BM10" s="80">
        <v>0</v>
      </c>
      <c r="BN10" s="80">
        <v>0</v>
      </c>
    </row>
    <row r="11" spans="1:66" ht="16.5" customHeight="1">
      <c r="A11" s="52">
        <v>2</v>
      </c>
      <c r="B11" s="83" t="s">
        <v>94</v>
      </c>
      <c r="C11" s="50">
        <f t="shared" si="0"/>
        <v>63898.805499999995</v>
      </c>
      <c r="D11" s="50">
        <f t="shared" si="1"/>
        <v>14762.9805</v>
      </c>
      <c r="E11" s="50">
        <f t="shared" ref="E11:E14" si="2">I11+K11+M11+AE11+AG11+AK11+AO11+AS11</f>
        <v>62898.804699999993</v>
      </c>
      <c r="F11" s="50">
        <f t="shared" ref="F11:F16" si="3">J11+L11+N11+AF11+AH11+AL11+AP11+AT11</f>
        <v>13772.9805</v>
      </c>
      <c r="G11" s="50">
        <f t="shared" ref="G11:G17" si="4">AY11+BC11+BE11+BG11+BI11+BK11+BM11</f>
        <v>19810.400799999999</v>
      </c>
      <c r="H11" s="50">
        <f t="shared" ref="H11:H17" si="5">AZ11+BD11+BF11+BH11+BJ11+BL11+BN11</f>
        <v>1090</v>
      </c>
      <c r="I11" s="80">
        <v>22793.1</v>
      </c>
      <c r="J11" s="80">
        <v>8924.7199999999993</v>
      </c>
      <c r="K11" s="80">
        <v>0</v>
      </c>
      <c r="L11" s="80">
        <v>0</v>
      </c>
      <c r="M11" s="80">
        <v>18323.404699999999</v>
      </c>
      <c r="N11" s="80">
        <v>2245.3784999999998</v>
      </c>
      <c r="O11" s="80">
        <v>500.00069999999999</v>
      </c>
      <c r="P11" s="80">
        <v>141.51560000000001</v>
      </c>
      <c r="Q11" s="80">
        <v>500</v>
      </c>
      <c r="R11" s="80">
        <v>1.3629</v>
      </c>
      <c r="S11" s="80">
        <v>500</v>
      </c>
      <c r="T11" s="80">
        <v>179.4</v>
      </c>
      <c r="U11" s="80">
        <v>200</v>
      </c>
      <c r="V11" s="80">
        <v>16.5</v>
      </c>
      <c r="W11" s="80">
        <v>2600</v>
      </c>
      <c r="X11" s="80">
        <v>513.6</v>
      </c>
      <c r="Y11" s="80">
        <v>500</v>
      </c>
      <c r="Z11" s="80">
        <v>0</v>
      </c>
      <c r="AA11" s="80">
        <v>330.5</v>
      </c>
      <c r="AB11" s="80">
        <v>0</v>
      </c>
      <c r="AC11" s="80">
        <v>2492.9</v>
      </c>
      <c r="AD11" s="80">
        <v>793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50">
        <f>AS11+AU11-BA11</f>
        <v>2971.8999999999978</v>
      </c>
      <c r="AR11" s="50">
        <f t="shared" ref="AR11:AR17" si="6">AT11+AV11-BB11</f>
        <v>2502.8820000000001</v>
      </c>
      <c r="AS11" s="80">
        <v>21782.3</v>
      </c>
      <c r="AT11" s="80">
        <v>2602.8820000000001</v>
      </c>
      <c r="AU11" s="80">
        <v>0</v>
      </c>
      <c r="AV11" s="80">
        <v>0</v>
      </c>
      <c r="AW11" s="80">
        <v>18810.400000000001</v>
      </c>
      <c r="AX11" s="80">
        <v>100</v>
      </c>
      <c r="AY11" s="80">
        <v>0</v>
      </c>
      <c r="AZ11" s="80">
        <v>0</v>
      </c>
      <c r="BA11" s="80">
        <v>18810.400000000001</v>
      </c>
      <c r="BB11" s="80">
        <v>100</v>
      </c>
      <c r="BC11" s="80">
        <v>17820.400799999999</v>
      </c>
      <c r="BD11" s="80">
        <v>0</v>
      </c>
      <c r="BE11" s="80">
        <v>1990</v>
      </c>
      <c r="BF11" s="80">
        <v>1090</v>
      </c>
      <c r="BG11" s="80">
        <v>0</v>
      </c>
      <c r="BH11" s="80">
        <v>0</v>
      </c>
      <c r="BI11" s="80">
        <v>0</v>
      </c>
      <c r="BJ11" s="80">
        <v>0</v>
      </c>
      <c r="BK11" s="80">
        <v>0</v>
      </c>
      <c r="BL11" s="80">
        <v>0</v>
      </c>
      <c r="BM11" s="80">
        <v>0</v>
      </c>
      <c r="BN11" s="80">
        <v>0</v>
      </c>
    </row>
    <row r="12" spans="1:66" s="44" customFormat="1" ht="18" customHeight="1">
      <c r="A12" s="52">
        <v>3</v>
      </c>
      <c r="B12" s="83" t="s">
        <v>95</v>
      </c>
      <c r="C12" s="50">
        <f t="shared" si="0"/>
        <v>1963366.0885000005</v>
      </c>
      <c r="D12" s="50">
        <f t="shared" si="1"/>
        <v>927452.17319999996</v>
      </c>
      <c r="E12" s="50">
        <f>I12+K12+M12+AE12+AG12+AK12+AO12+AS12</f>
        <v>1806165.9177000001</v>
      </c>
      <c r="F12" s="50">
        <f t="shared" si="3"/>
        <v>780668.17319999996</v>
      </c>
      <c r="G12" s="50">
        <f t="shared" si="4"/>
        <v>527200.17080000043</v>
      </c>
      <c r="H12" s="50">
        <f>AZ12+BD12+BF12+BH12+BJ12+BL12+BN12</f>
        <v>352369.01900000003</v>
      </c>
      <c r="I12" s="80">
        <v>280402.68300000002</v>
      </c>
      <c r="J12" s="80">
        <v>126825.109</v>
      </c>
      <c r="K12" s="80">
        <v>0</v>
      </c>
      <c r="L12" s="80">
        <v>0</v>
      </c>
      <c r="M12" s="80">
        <v>195291.44270000001</v>
      </c>
      <c r="N12" s="80">
        <v>117956.8602</v>
      </c>
      <c r="O12" s="80">
        <v>52000</v>
      </c>
      <c r="P12" s="80">
        <v>48768.563399999999</v>
      </c>
      <c r="Q12" s="80">
        <v>12000</v>
      </c>
      <c r="R12" s="80">
        <v>5990.7187000000004</v>
      </c>
      <c r="S12" s="80">
        <v>4668.4769999999999</v>
      </c>
      <c r="T12" s="80">
        <v>1355.5688</v>
      </c>
      <c r="U12" s="80">
        <v>700</v>
      </c>
      <c r="V12" s="80">
        <v>285.8</v>
      </c>
      <c r="W12" s="80">
        <v>82746.554000000004</v>
      </c>
      <c r="X12" s="80">
        <v>58151.74</v>
      </c>
      <c r="Y12" s="80">
        <v>63744.853999999999</v>
      </c>
      <c r="Z12" s="80">
        <v>52140.54</v>
      </c>
      <c r="AA12" s="80">
        <v>6614.9219999999996</v>
      </c>
      <c r="AB12" s="80">
        <v>87.5</v>
      </c>
      <c r="AC12" s="80">
        <v>24841.47</v>
      </c>
      <c r="AD12" s="80">
        <v>1690.9992999999999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944523.68700000003</v>
      </c>
      <c r="AL12" s="80">
        <v>318660.78000000003</v>
      </c>
      <c r="AM12" s="80">
        <v>887736</v>
      </c>
      <c r="AN12" s="80">
        <v>306030.78000000003</v>
      </c>
      <c r="AO12" s="80">
        <v>9948.1049999999996</v>
      </c>
      <c r="AP12" s="80">
        <v>6731.1049999999996</v>
      </c>
      <c r="AQ12" s="50">
        <f t="shared" ref="AQ12:AQ17" si="7">AS12+AU12-BA12</f>
        <v>6000</v>
      </c>
      <c r="AR12" s="50">
        <f t="shared" si="6"/>
        <v>4909.2999999999884</v>
      </c>
      <c r="AS12" s="80">
        <v>376000</v>
      </c>
      <c r="AT12" s="80">
        <v>210494.31899999999</v>
      </c>
      <c r="AU12" s="80">
        <v>0</v>
      </c>
      <c r="AV12" s="80">
        <v>0</v>
      </c>
      <c r="AW12" s="80">
        <v>370000</v>
      </c>
      <c r="AX12" s="80">
        <v>205585.019</v>
      </c>
      <c r="AY12" s="80">
        <v>0</v>
      </c>
      <c r="AZ12" s="80">
        <v>0</v>
      </c>
      <c r="BA12" s="80">
        <v>370000</v>
      </c>
      <c r="BB12" s="80">
        <v>205585.019</v>
      </c>
      <c r="BC12" s="80">
        <v>4507066.0148</v>
      </c>
      <c r="BD12" s="80">
        <v>385792.77</v>
      </c>
      <c r="BE12" s="80">
        <v>360134.15600000002</v>
      </c>
      <c r="BF12" s="80">
        <v>38875.434000000001</v>
      </c>
      <c r="BG12" s="80">
        <v>0</v>
      </c>
      <c r="BH12" s="80">
        <v>0</v>
      </c>
      <c r="BI12" s="80">
        <v>-60000</v>
      </c>
      <c r="BJ12" s="80">
        <v>0</v>
      </c>
      <c r="BK12" s="80">
        <v>-4280000</v>
      </c>
      <c r="BL12" s="80">
        <v>-72299.184999999998</v>
      </c>
      <c r="BM12" s="80">
        <v>0</v>
      </c>
      <c r="BN12" s="80">
        <v>0</v>
      </c>
    </row>
    <row r="13" spans="1:66" s="44" customFormat="1" ht="19.5" customHeight="1">
      <c r="A13" s="52">
        <v>4</v>
      </c>
      <c r="B13" s="83" t="s">
        <v>96</v>
      </c>
      <c r="C13" s="50">
        <f t="shared" si="0"/>
        <v>698259.39999999991</v>
      </c>
      <c r="D13" s="50">
        <f t="shared" si="1"/>
        <v>45484.667999999998</v>
      </c>
      <c r="E13" s="50">
        <f t="shared" si="2"/>
        <v>299686.8</v>
      </c>
      <c r="F13" s="50">
        <f t="shared" si="3"/>
        <v>38319.112000000001</v>
      </c>
      <c r="G13" s="50">
        <f t="shared" si="4"/>
        <v>428572.6</v>
      </c>
      <c r="H13" s="50">
        <f t="shared" si="5"/>
        <v>7165.5559999999996</v>
      </c>
      <c r="I13" s="80">
        <v>125000</v>
      </c>
      <c r="J13" s="80">
        <v>28260.701000000001</v>
      </c>
      <c r="K13" s="80">
        <v>0</v>
      </c>
      <c r="L13" s="80">
        <v>0</v>
      </c>
      <c r="M13" s="80">
        <v>116686.8</v>
      </c>
      <c r="N13" s="80">
        <v>10026.411</v>
      </c>
      <c r="O13" s="80">
        <v>20000</v>
      </c>
      <c r="P13" s="80">
        <v>5787.1189999999997</v>
      </c>
      <c r="Q13" s="80">
        <v>1920</v>
      </c>
      <c r="R13" s="80">
        <v>283</v>
      </c>
      <c r="S13" s="80">
        <v>1500</v>
      </c>
      <c r="T13" s="80">
        <v>156</v>
      </c>
      <c r="U13" s="80">
        <v>3000</v>
      </c>
      <c r="V13" s="80">
        <v>0</v>
      </c>
      <c r="W13" s="80">
        <v>10588.2</v>
      </c>
      <c r="X13" s="80">
        <v>67.25</v>
      </c>
      <c r="Y13" s="80">
        <v>5088.2</v>
      </c>
      <c r="Z13" s="80">
        <v>0</v>
      </c>
      <c r="AA13" s="80">
        <v>34106.6</v>
      </c>
      <c r="AB13" s="80">
        <v>740</v>
      </c>
      <c r="AC13" s="80">
        <v>24072</v>
      </c>
      <c r="AD13" s="80">
        <v>1848.0419999999999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22000</v>
      </c>
      <c r="AL13" s="80">
        <v>0</v>
      </c>
      <c r="AM13" s="80">
        <v>22000</v>
      </c>
      <c r="AN13" s="80">
        <v>0</v>
      </c>
      <c r="AO13" s="80">
        <v>3000</v>
      </c>
      <c r="AP13" s="80">
        <v>0</v>
      </c>
      <c r="AQ13" s="50">
        <f>AS13+AU13-BA13</f>
        <v>3000</v>
      </c>
      <c r="AR13" s="50">
        <f t="shared" si="6"/>
        <v>32</v>
      </c>
      <c r="AS13" s="80">
        <v>33000</v>
      </c>
      <c r="AT13" s="80">
        <v>32</v>
      </c>
      <c r="AU13" s="80">
        <v>0</v>
      </c>
      <c r="AV13" s="80">
        <v>0</v>
      </c>
      <c r="AW13" s="80">
        <v>30000</v>
      </c>
      <c r="AX13" s="80">
        <v>0</v>
      </c>
      <c r="AY13" s="80">
        <v>0</v>
      </c>
      <c r="AZ13" s="80">
        <v>0</v>
      </c>
      <c r="BA13" s="80">
        <v>30000</v>
      </c>
      <c r="BB13" s="80">
        <v>0</v>
      </c>
      <c r="BC13" s="80">
        <v>320372.59999999998</v>
      </c>
      <c r="BD13" s="80">
        <v>7000</v>
      </c>
      <c r="BE13" s="80">
        <v>108200</v>
      </c>
      <c r="BF13" s="80">
        <v>200</v>
      </c>
      <c r="BG13" s="80">
        <v>0</v>
      </c>
      <c r="BH13" s="80">
        <v>0</v>
      </c>
      <c r="BI13" s="80">
        <v>0</v>
      </c>
      <c r="BJ13" s="80">
        <v>0</v>
      </c>
      <c r="BK13" s="80">
        <v>0</v>
      </c>
      <c r="BL13" s="80">
        <v>-34.444000000000003</v>
      </c>
      <c r="BM13" s="80">
        <v>0</v>
      </c>
      <c r="BN13" s="80">
        <v>0</v>
      </c>
    </row>
    <row r="14" spans="1:66" ht="16.5" customHeight="1">
      <c r="A14" s="52">
        <v>5</v>
      </c>
      <c r="B14" s="83" t="s">
        <v>97</v>
      </c>
      <c r="C14" s="50">
        <f t="shared" si="0"/>
        <v>1419082.1085999999</v>
      </c>
      <c r="D14" s="50">
        <f t="shared" si="1"/>
        <v>179537.96840000004</v>
      </c>
      <c r="E14" s="50">
        <f t="shared" si="2"/>
        <v>684439.7193</v>
      </c>
      <c r="F14" s="50">
        <f t="shared" si="3"/>
        <v>174854.86840000004</v>
      </c>
      <c r="G14" s="50">
        <f t="shared" si="4"/>
        <v>937642.38930000004</v>
      </c>
      <c r="H14" s="50">
        <f t="shared" si="5"/>
        <v>4683.1000000000004</v>
      </c>
      <c r="I14" s="80">
        <v>180000</v>
      </c>
      <c r="J14" s="80">
        <v>62141.088000000003</v>
      </c>
      <c r="K14" s="80">
        <v>0</v>
      </c>
      <c r="L14" s="80">
        <v>0</v>
      </c>
      <c r="M14" s="80">
        <v>80000</v>
      </c>
      <c r="N14" s="80">
        <v>35013.948400000001</v>
      </c>
      <c r="O14" s="80">
        <v>20000</v>
      </c>
      <c r="P14" s="80">
        <v>15338.380499999999</v>
      </c>
      <c r="Q14" s="80">
        <v>500</v>
      </c>
      <c r="R14" s="80">
        <v>14.957599999999999</v>
      </c>
      <c r="S14" s="80">
        <v>1500</v>
      </c>
      <c r="T14" s="80">
        <v>406.52179999999998</v>
      </c>
      <c r="U14" s="80">
        <v>1000</v>
      </c>
      <c r="V14" s="80">
        <v>465</v>
      </c>
      <c r="W14" s="80">
        <v>12000</v>
      </c>
      <c r="X14" s="80">
        <v>5567.85</v>
      </c>
      <c r="Y14" s="80">
        <v>2000</v>
      </c>
      <c r="Z14" s="80">
        <v>880</v>
      </c>
      <c r="AA14" s="80">
        <v>6000</v>
      </c>
      <c r="AB14" s="80">
        <v>465.5</v>
      </c>
      <c r="AC14" s="80">
        <v>30500</v>
      </c>
      <c r="AD14" s="80">
        <v>12560.738499999999</v>
      </c>
      <c r="AE14" s="80">
        <v>0</v>
      </c>
      <c r="AF14" s="80">
        <v>0</v>
      </c>
      <c r="AG14" s="80">
        <v>209439.7193</v>
      </c>
      <c r="AH14" s="80">
        <v>76344.691999999995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9000</v>
      </c>
      <c r="AP14" s="80">
        <v>1170</v>
      </c>
      <c r="AQ14" s="50">
        <f>AS14+AU14-BA14</f>
        <v>3000</v>
      </c>
      <c r="AR14" s="50">
        <f t="shared" si="6"/>
        <v>185.14</v>
      </c>
      <c r="AS14" s="80">
        <v>206000</v>
      </c>
      <c r="AT14" s="80">
        <v>185.14</v>
      </c>
      <c r="AU14" s="80">
        <v>0</v>
      </c>
      <c r="AV14" s="80">
        <v>0</v>
      </c>
      <c r="AW14" s="80">
        <v>203000</v>
      </c>
      <c r="AX14" s="80">
        <v>0</v>
      </c>
      <c r="AY14" s="80">
        <v>0</v>
      </c>
      <c r="AZ14" s="80">
        <v>0</v>
      </c>
      <c r="BA14" s="80">
        <v>203000</v>
      </c>
      <c r="BB14" s="80">
        <v>0</v>
      </c>
      <c r="BC14" s="80">
        <v>930792.38930000004</v>
      </c>
      <c r="BD14" s="80">
        <v>450</v>
      </c>
      <c r="BE14" s="80">
        <v>14950</v>
      </c>
      <c r="BF14" s="80">
        <v>7470</v>
      </c>
      <c r="BG14" s="80">
        <v>0</v>
      </c>
      <c r="BH14" s="80">
        <v>0</v>
      </c>
      <c r="BI14" s="80">
        <v>-540</v>
      </c>
      <c r="BJ14" s="80">
        <v>0</v>
      </c>
      <c r="BK14" s="80">
        <v>-7560</v>
      </c>
      <c r="BL14" s="80">
        <v>-3236.9</v>
      </c>
      <c r="BM14" s="80">
        <v>0</v>
      </c>
      <c r="BN14" s="80">
        <v>0</v>
      </c>
    </row>
    <row r="15" spans="1:66" s="44" customFormat="1" ht="19.5" customHeight="1">
      <c r="A15" s="52">
        <v>6</v>
      </c>
      <c r="B15" s="84" t="s">
        <v>98</v>
      </c>
      <c r="C15" s="50">
        <f t="shared" si="0"/>
        <v>148181.0379</v>
      </c>
      <c r="D15" s="50">
        <f>F15+H15-BB15</f>
        <v>12072.681499999999</v>
      </c>
      <c r="E15" s="50">
        <f>I15+K15+M15+AE15+AG15+AK15+AO15+AS15</f>
        <v>54932.800000000003</v>
      </c>
      <c r="F15" s="50">
        <f t="shared" si="3"/>
        <v>7886.0595000000003</v>
      </c>
      <c r="G15" s="50">
        <f t="shared" si="4"/>
        <v>109248.23789999999</v>
      </c>
      <c r="H15" s="50">
        <f t="shared" si="5"/>
        <v>4186.6219999999994</v>
      </c>
      <c r="I15" s="80">
        <v>24718.799999999999</v>
      </c>
      <c r="J15" s="80">
        <v>7176.9470000000001</v>
      </c>
      <c r="K15" s="80">
        <v>0</v>
      </c>
      <c r="L15" s="80">
        <v>0</v>
      </c>
      <c r="M15" s="80">
        <v>6730</v>
      </c>
      <c r="N15" s="80">
        <v>654.11249999999995</v>
      </c>
      <c r="O15" s="80">
        <v>500</v>
      </c>
      <c r="P15" s="80">
        <v>82.872500000000002</v>
      </c>
      <c r="Q15" s="80">
        <v>100</v>
      </c>
      <c r="R15" s="80">
        <v>0</v>
      </c>
      <c r="S15" s="80">
        <v>200</v>
      </c>
      <c r="T15" s="80">
        <v>65</v>
      </c>
      <c r="U15" s="80">
        <v>100</v>
      </c>
      <c r="V15" s="80">
        <v>91</v>
      </c>
      <c r="W15" s="80">
        <v>1760</v>
      </c>
      <c r="X15" s="80">
        <v>315.88</v>
      </c>
      <c r="Y15" s="80">
        <v>1350</v>
      </c>
      <c r="Z15" s="80">
        <v>185</v>
      </c>
      <c r="AA15" s="80">
        <v>1500</v>
      </c>
      <c r="AB15" s="80">
        <v>8</v>
      </c>
      <c r="AC15" s="80">
        <v>1700</v>
      </c>
      <c r="AD15" s="80">
        <v>21.16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7000</v>
      </c>
      <c r="AL15" s="80">
        <v>0</v>
      </c>
      <c r="AM15" s="80">
        <v>0</v>
      </c>
      <c r="AN15" s="80">
        <v>0</v>
      </c>
      <c r="AO15" s="80">
        <v>300</v>
      </c>
      <c r="AP15" s="80">
        <v>55</v>
      </c>
      <c r="AQ15" s="50">
        <f>AS15+AU15-BA15</f>
        <v>184</v>
      </c>
      <c r="AR15" s="50">
        <f t="shared" si="6"/>
        <v>0</v>
      </c>
      <c r="AS15" s="80">
        <v>16184</v>
      </c>
      <c r="AT15" s="80">
        <v>0</v>
      </c>
      <c r="AU15" s="80">
        <v>0</v>
      </c>
      <c r="AV15" s="80">
        <v>0</v>
      </c>
      <c r="AW15" s="80">
        <v>16000</v>
      </c>
      <c r="AX15" s="80">
        <v>0</v>
      </c>
      <c r="AY15" s="80">
        <v>0</v>
      </c>
      <c r="AZ15" s="80">
        <v>0</v>
      </c>
      <c r="BA15" s="80">
        <v>16000</v>
      </c>
      <c r="BB15" s="80">
        <v>0</v>
      </c>
      <c r="BC15" s="80">
        <v>94748.237899999993</v>
      </c>
      <c r="BD15" s="80">
        <v>2236.6219999999998</v>
      </c>
      <c r="BE15" s="80">
        <v>14500</v>
      </c>
      <c r="BF15" s="80">
        <v>1950</v>
      </c>
      <c r="BG15" s="80">
        <v>0</v>
      </c>
      <c r="BH15" s="80">
        <v>0</v>
      </c>
      <c r="BI15" s="80">
        <v>0</v>
      </c>
      <c r="BJ15" s="80">
        <v>0</v>
      </c>
      <c r="BK15" s="80">
        <v>0</v>
      </c>
      <c r="BL15" s="80">
        <v>0</v>
      </c>
      <c r="BM15" s="80">
        <v>0</v>
      </c>
      <c r="BN15" s="80">
        <v>0</v>
      </c>
    </row>
    <row r="16" spans="1:66" ht="16.5" customHeight="1">
      <c r="A16" s="52">
        <v>7</v>
      </c>
      <c r="B16" s="84" t="s">
        <v>99</v>
      </c>
      <c r="C16" s="50">
        <f t="shared" si="0"/>
        <v>108941.1727</v>
      </c>
      <c r="D16" s="50">
        <f t="shared" si="1"/>
        <v>26376.614000000001</v>
      </c>
      <c r="E16" s="50">
        <f>I16+K16+M16+AE16+AG16+AK16+AO16+AS16</f>
        <v>59766.8</v>
      </c>
      <c r="F16" s="50">
        <f t="shared" si="3"/>
        <v>22103.234</v>
      </c>
      <c r="G16" s="50">
        <f t="shared" si="4"/>
        <v>49174.3727</v>
      </c>
      <c r="H16" s="50">
        <f t="shared" si="5"/>
        <v>4273.38</v>
      </c>
      <c r="I16" s="80">
        <v>38012</v>
      </c>
      <c r="J16" s="80">
        <v>17169.578000000001</v>
      </c>
      <c r="K16" s="80">
        <v>0</v>
      </c>
      <c r="L16" s="80">
        <v>0</v>
      </c>
      <c r="M16" s="80">
        <v>13029</v>
      </c>
      <c r="N16" s="80">
        <v>4832.6559999999999</v>
      </c>
      <c r="O16" s="80">
        <v>1360</v>
      </c>
      <c r="P16" s="80">
        <v>665.68</v>
      </c>
      <c r="Q16" s="80">
        <v>2400</v>
      </c>
      <c r="R16" s="80">
        <v>862.41600000000005</v>
      </c>
      <c r="S16" s="80">
        <v>169</v>
      </c>
      <c r="T16" s="80">
        <v>65</v>
      </c>
      <c r="U16" s="80">
        <v>400</v>
      </c>
      <c r="V16" s="80">
        <v>315</v>
      </c>
      <c r="W16" s="80">
        <v>650</v>
      </c>
      <c r="X16" s="80">
        <v>150</v>
      </c>
      <c r="Y16" s="80">
        <v>0</v>
      </c>
      <c r="Z16" s="80">
        <v>0</v>
      </c>
      <c r="AA16" s="80">
        <v>1015</v>
      </c>
      <c r="AB16" s="80">
        <v>0</v>
      </c>
      <c r="AC16" s="80">
        <v>5431.9</v>
      </c>
      <c r="AD16" s="80">
        <v>2633.16</v>
      </c>
      <c r="AE16" s="80">
        <v>0</v>
      </c>
      <c r="AF16" s="80">
        <v>0</v>
      </c>
      <c r="AG16" s="80">
        <v>0</v>
      </c>
      <c r="AH16" s="80">
        <v>0</v>
      </c>
      <c r="AI16" s="80">
        <v>0</v>
      </c>
      <c r="AJ16" s="80">
        <v>0</v>
      </c>
      <c r="AK16" s="80">
        <v>0</v>
      </c>
      <c r="AL16" s="80">
        <v>0</v>
      </c>
      <c r="AM16" s="80">
        <v>0</v>
      </c>
      <c r="AN16" s="80">
        <v>0</v>
      </c>
      <c r="AO16" s="80">
        <v>600</v>
      </c>
      <c r="AP16" s="80">
        <v>20</v>
      </c>
      <c r="AQ16" s="50">
        <f t="shared" si="7"/>
        <v>8125.8</v>
      </c>
      <c r="AR16" s="50">
        <f t="shared" si="6"/>
        <v>81</v>
      </c>
      <c r="AS16" s="80">
        <v>8125.8</v>
      </c>
      <c r="AT16" s="80">
        <v>81</v>
      </c>
      <c r="AU16" s="80">
        <v>0</v>
      </c>
      <c r="AV16" s="80">
        <v>0</v>
      </c>
      <c r="AW16" s="80">
        <v>7325.8</v>
      </c>
      <c r="AX16" s="80">
        <v>0</v>
      </c>
      <c r="AY16" s="80">
        <v>0</v>
      </c>
      <c r="AZ16" s="80">
        <v>0</v>
      </c>
      <c r="BA16" s="80">
        <v>0</v>
      </c>
      <c r="BB16" s="80">
        <v>0</v>
      </c>
      <c r="BC16" s="80">
        <v>49174.3727</v>
      </c>
      <c r="BD16" s="80">
        <v>4436.58</v>
      </c>
      <c r="BE16" s="80">
        <v>3200</v>
      </c>
      <c r="BF16" s="80">
        <v>0</v>
      </c>
      <c r="BG16" s="80">
        <v>0</v>
      </c>
      <c r="BH16" s="80">
        <v>0</v>
      </c>
      <c r="BI16" s="80">
        <v>-3200</v>
      </c>
      <c r="BJ16" s="80">
        <v>-163.19999999999999</v>
      </c>
      <c r="BK16" s="80">
        <v>0</v>
      </c>
      <c r="BL16" s="80">
        <v>0</v>
      </c>
      <c r="BM16" s="80">
        <v>0</v>
      </c>
      <c r="BN16" s="80">
        <v>0</v>
      </c>
    </row>
    <row r="17" spans="1:66" ht="16.5" customHeight="1">
      <c r="A17" s="52">
        <v>8</v>
      </c>
      <c r="B17" s="53" t="s">
        <v>100</v>
      </c>
      <c r="C17" s="50">
        <f t="shared" si="0"/>
        <v>5728691.0006999997</v>
      </c>
      <c r="D17" s="50">
        <f t="shared" si="1"/>
        <v>1899632.9650999999</v>
      </c>
      <c r="E17" s="50">
        <f>I17+K17+M17+AE17+AG17+AK17+AO17+AS17</f>
        <v>3105957.7621999998</v>
      </c>
      <c r="F17" s="50">
        <f>J17+L17+N17+AF17+AH17+AL17+AP17+AT17</f>
        <v>1441377.5515000001</v>
      </c>
      <c r="G17" s="50">
        <f t="shared" si="4"/>
        <v>3082733.2385</v>
      </c>
      <c r="H17" s="50">
        <f t="shared" si="5"/>
        <v>645350.49359999993</v>
      </c>
      <c r="I17" s="80">
        <v>1184399.2</v>
      </c>
      <c r="J17" s="80">
        <v>511859.66800000001</v>
      </c>
      <c r="K17" s="80">
        <v>0</v>
      </c>
      <c r="L17" s="80">
        <v>0</v>
      </c>
      <c r="M17" s="80">
        <v>522528.01620000001</v>
      </c>
      <c r="N17" s="80">
        <v>230473.2317</v>
      </c>
      <c r="O17" s="80">
        <v>65000</v>
      </c>
      <c r="P17" s="80">
        <v>53259.4306</v>
      </c>
      <c r="Q17" s="80">
        <v>20000</v>
      </c>
      <c r="R17" s="80">
        <v>7270.8620000000001</v>
      </c>
      <c r="S17" s="80">
        <v>10000</v>
      </c>
      <c r="T17" s="80">
        <v>3549.5095000000001</v>
      </c>
      <c r="U17" s="80">
        <v>5750</v>
      </c>
      <c r="V17" s="80">
        <v>455</v>
      </c>
      <c r="W17" s="80">
        <v>74549.984200000006</v>
      </c>
      <c r="X17" s="80">
        <v>30193.05</v>
      </c>
      <c r="Y17" s="80">
        <v>59849.984199999999</v>
      </c>
      <c r="Z17" s="80">
        <v>26716.75</v>
      </c>
      <c r="AA17" s="80">
        <v>57860</v>
      </c>
      <c r="AB17" s="80">
        <v>19514.232599999999</v>
      </c>
      <c r="AC17" s="80">
        <v>240468.03200000001</v>
      </c>
      <c r="AD17" s="80">
        <v>102579.62300000001</v>
      </c>
      <c r="AE17" s="80">
        <v>0</v>
      </c>
      <c r="AF17" s="80">
        <v>0</v>
      </c>
      <c r="AG17" s="80">
        <v>670000</v>
      </c>
      <c r="AH17" s="80">
        <v>306400</v>
      </c>
      <c r="AI17" s="80">
        <v>670000</v>
      </c>
      <c r="AJ17" s="80">
        <v>306400</v>
      </c>
      <c r="AK17" s="80">
        <v>3500</v>
      </c>
      <c r="AL17" s="80">
        <v>2090.5</v>
      </c>
      <c r="AM17" s="80">
        <v>3000</v>
      </c>
      <c r="AN17" s="80">
        <v>2090.5</v>
      </c>
      <c r="AO17" s="80">
        <v>244710.546</v>
      </c>
      <c r="AP17" s="80">
        <v>193803.62179999999</v>
      </c>
      <c r="AQ17" s="50">
        <f t="shared" si="7"/>
        <v>20820</v>
      </c>
      <c r="AR17" s="50">
        <f t="shared" si="6"/>
        <v>9655.4500000000116</v>
      </c>
      <c r="AS17" s="80">
        <v>480820</v>
      </c>
      <c r="AT17" s="80">
        <v>196750.53</v>
      </c>
      <c r="AU17" s="80">
        <v>0</v>
      </c>
      <c r="AV17" s="80">
        <v>0</v>
      </c>
      <c r="AW17" s="80">
        <v>460000</v>
      </c>
      <c r="AX17" s="80">
        <v>187095.08</v>
      </c>
      <c r="AY17" s="80">
        <v>0</v>
      </c>
      <c r="AZ17" s="80">
        <v>0</v>
      </c>
      <c r="BA17" s="80">
        <v>460000</v>
      </c>
      <c r="BB17" s="80">
        <v>187095.08</v>
      </c>
      <c r="BC17" s="80">
        <v>3547048.9385000002</v>
      </c>
      <c r="BD17" s="80">
        <v>756327.16899999999</v>
      </c>
      <c r="BE17" s="80">
        <v>135684.29999999999</v>
      </c>
      <c r="BF17" s="80">
        <v>74575.185599999997</v>
      </c>
      <c r="BG17" s="80">
        <v>0</v>
      </c>
      <c r="BH17" s="80">
        <v>0</v>
      </c>
      <c r="BI17" s="80">
        <v>0</v>
      </c>
      <c r="BJ17" s="80">
        <v>-660</v>
      </c>
      <c r="BK17" s="80">
        <v>-600000</v>
      </c>
      <c r="BL17" s="80">
        <v>-184891.861</v>
      </c>
      <c r="BM17" s="80">
        <v>0</v>
      </c>
      <c r="BN17" s="80">
        <v>0</v>
      </c>
    </row>
    <row r="18" spans="1:66" ht="16.5" customHeight="1">
      <c r="A18" s="52"/>
      <c r="B18" s="51" t="s">
        <v>136</v>
      </c>
      <c r="C18" s="50">
        <f t="shared" ref="C18:AF18" si="8">SUM(C10:C17)</f>
        <v>19397447.934400003</v>
      </c>
      <c r="D18" s="50">
        <f t="shared" si="8"/>
        <v>4395482.9780000001</v>
      </c>
      <c r="E18" s="50">
        <f t="shared" si="8"/>
        <v>11994632.0547</v>
      </c>
      <c r="F18" s="50">
        <f t="shared" si="8"/>
        <v>4493738.7046000008</v>
      </c>
      <c r="G18" s="50">
        <f t="shared" si="8"/>
        <v>8500626.2796999998</v>
      </c>
      <c r="H18" s="50">
        <f t="shared" si="8"/>
        <v>294524.37240000005</v>
      </c>
      <c r="I18" s="50">
        <f>SUM(I10:I17)</f>
        <v>3981823.7829999998</v>
      </c>
      <c r="J18" s="50">
        <f>SUM(J10:J17)</f>
        <v>1397397.4340000001</v>
      </c>
      <c r="K18" s="50">
        <f t="shared" si="8"/>
        <v>0</v>
      </c>
      <c r="L18" s="50">
        <f t="shared" si="8"/>
        <v>0</v>
      </c>
      <c r="M18" s="50">
        <f t="shared" ref="M18:AD18" si="9">SUM(M10:M17)</f>
        <v>2096179.6636000001</v>
      </c>
      <c r="N18" s="50">
        <f t="shared" si="9"/>
        <v>811193.95279999997</v>
      </c>
      <c r="O18" s="50">
        <f t="shared" si="9"/>
        <v>302560.00069999998</v>
      </c>
      <c r="P18" s="50">
        <f t="shared" si="9"/>
        <v>212262.33859999999</v>
      </c>
      <c r="Q18" s="50">
        <f t="shared" si="9"/>
        <v>74520</v>
      </c>
      <c r="R18" s="50">
        <f t="shared" si="9"/>
        <v>27357.728200000005</v>
      </c>
      <c r="S18" s="50">
        <f t="shared" si="9"/>
        <v>24537.476999999999</v>
      </c>
      <c r="T18" s="50">
        <f t="shared" si="9"/>
        <v>6992.2430999999997</v>
      </c>
      <c r="U18" s="50">
        <f t="shared" si="9"/>
        <v>15550</v>
      </c>
      <c r="V18" s="50">
        <f t="shared" si="9"/>
        <v>1637.3</v>
      </c>
      <c r="W18" s="50">
        <f t="shared" si="9"/>
        <v>287194.73820000002</v>
      </c>
      <c r="X18" s="50">
        <f t="shared" si="9"/>
        <v>103955.37000000001</v>
      </c>
      <c r="Y18" s="50">
        <f t="shared" si="9"/>
        <v>210833.03820000001</v>
      </c>
      <c r="Z18" s="50">
        <f t="shared" si="9"/>
        <v>82762.290000000008</v>
      </c>
      <c r="AA18" s="50">
        <f t="shared" si="9"/>
        <v>306927.022</v>
      </c>
      <c r="AB18" s="50">
        <f t="shared" si="9"/>
        <v>98860.375599999999</v>
      </c>
      <c r="AC18" s="50">
        <f t="shared" si="9"/>
        <v>824406.30200000003</v>
      </c>
      <c r="AD18" s="50">
        <f t="shared" si="9"/>
        <v>292792.54029999999</v>
      </c>
      <c r="AE18" s="50">
        <f t="shared" si="8"/>
        <v>0</v>
      </c>
      <c r="AF18" s="50">
        <f t="shared" si="8"/>
        <v>0</v>
      </c>
      <c r="AG18" s="50">
        <f t="shared" ref="AG18:BF18" si="10">SUM(AG10:AG17)</f>
        <v>2692134.1700999998</v>
      </c>
      <c r="AH18" s="50">
        <f t="shared" si="10"/>
        <v>1109498.0020000001</v>
      </c>
      <c r="AI18" s="50">
        <f t="shared" si="10"/>
        <v>2472694.4507999998</v>
      </c>
      <c r="AJ18" s="50">
        <f t="shared" si="10"/>
        <v>1032517.31</v>
      </c>
      <c r="AK18" s="50">
        <f t="shared" si="10"/>
        <v>1114023.6869999999</v>
      </c>
      <c r="AL18" s="50">
        <f t="shared" si="10"/>
        <v>428031.02500000002</v>
      </c>
      <c r="AM18" s="50">
        <f t="shared" si="10"/>
        <v>1022736</v>
      </c>
      <c r="AN18" s="50">
        <f t="shared" si="10"/>
        <v>401280.02500000002</v>
      </c>
      <c r="AO18" s="50">
        <f t="shared" si="10"/>
        <v>429558.65100000001</v>
      </c>
      <c r="AP18" s="50">
        <f t="shared" si="10"/>
        <v>331702.48979999998</v>
      </c>
      <c r="AQ18" s="50">
        <f t="shared" si="10"/>
        <v>583101.70000000007</v>
      </c>
      <c r="AR18" s="50">
        <f t="shared" si="10"/>
        <v>23135.701999999997</v>
      </c>
      <c r="AS18" s="50">
        <f t="shared" si="10"/>
        <v>1680912.1</v>
      </c>
      <c r="AT18" s="50">
        <f t="shared" si="10"/>
        <v>415915.80099999998</v>
      </c>
      <c r="AU18" s="50">
        <f t="shared" si="10"/>
        <v>0</v>
      </c>
      <c r="AV18" s="50">
        <f t="shared" si="10"/>
        <v>0</v>
      </c>
      <c r="AW18" s="50">
        <f t="shared" si="10"/>
        <v>1605136.2</v>
      </c>
      <c r="AX18" s="50">
        <f t="shared" si="10"/>
        <v>392780.09899999999</v>
      </c>
      <c r="AY18" s="50">
        <f t="shared" si="10"/>
        <v>0</v>
      </c>
      <c r="AZ18" s="50">
        <f t="shared" si="10"/>
        <v>0</v>
      </c>
      <c r="BA18" s="50">
        <f t="shared" si="10"/>
        <v>1097810.3999999999</v>
      </c>
      <c r="BB18" s="50">
        <f t="shared" si="10"/>
        <v>392780.09899999999</v>
      </c>
      <c r="BC18" s="50">
        <f t="shared" si="10"/>
        <v>15988022.954</v>
      </c>
      <c r="BD18" s="50">
        <f t="shared" si="10"/>
        <v>1816440.5068000001</v>
      </c>
      <c r="BE18" s="50">
        <f t="shared" si="10"/>
        <v>1733658.456</v>
      </c>
      <c r="BF18" s="50">
        <f t="shared" si="10"/>
        <v>212650.8456</v>
      </c>
      <c r="BG18" s="50">
        <f t="shared" ref="BG18:BN18" si="11">SUM(BG10:BG17)</f>
        <v>15000</v>
      </c>
      <c r="BH18" s="50">
        <f t="shared" si="11"/>
        <v>730</v>
      </c>
      <c r="BI18" s="50">
        <f t="shared" si="11"/>
        <v>-463740</v>
      </c>
      <c r="BJ18" s="50">
        <f t="shared" si="11"/>
        <v>-1773.2</v>
      </c>
      <c r="BK18" s="50">
        <f t="shared" si="11"/>
        <v>-8772315.1303000003</v>
      </c>
      <c r="BL18" s="50">
        <f t="shared" si="11"/>
        <v>-1733523.7799999998</v>
      </c>
      <c r="BM18" s="50">
        <f t="shared" si="11"/>
        <v>0</v>
      </c>
      <c r="BN18" s="50">
        <f t="shared" si="11"/>
        <v>0</v>
      </c>
    </row>
    <row r="19" spans="1:66">
      <c r="C19" s="82"/>
      <c r="D19" s="82"/>
      <c r="E19" s="82"/>
      <c r="F19" s="82"/>
      <c r="G19" s="82"/>
      <c r="H19" s="82"/>
    </row>
  </sheetData>
  <protectedRanges>
    <protectedRange sqref="AS11:BN12 AS14:BN17 AS10:BN10" name="Range3"/>
    <protectedRange sqref="B18" name="Range1"/>
    <protectedRange sqref="I11:AP12 I14:AP17 I10:AP10" name="Range2"/>
  </protectedRanges>
  <mergeCells count="50">
    <mergeCell ref="BC3:BN3"/>
    <mergeCell ref="I4:BB4"/>
    <mergeCell ref="BC4:BH4"/>
    <mergeCell ref="BI4:BN4"/>
    <mergeCell ref="I5:BB5"/>
    <mergeCell ref="BG5:BH7"/>
    <mergeCell ref="AQ7:AR7"/>
    <mergeCell ref="AS7:AT7"/>
    <mergeCell ref="AU7:AV7"/>
    <mergeCell ref="AQ6:AV6"/>
    <mergeCell ref="BC6:BD7"/>
    <mergeCell ref="BE6:BF7"/>
    <mergeCell ref="AW7:AX7"/>
    <mergeCell ref="AY7:AZ7"/>
    <mergeCell ref="M6:N7"/>
    <mergeCell ref="I6:L6"/>
    <mergeCell ref="A2:H2"/>
    <mergeCell ref="A3:A8"/>
    <mergeCell ref="B3:B8"/>
    <mergeCell ref="C3:H6"/>
    <mergeCell ref="I3:BB3"/>
    <mergeCell ref="AW6:BB6"/>
    <mergeCell ref="AM7:AN7"/>
    <mergeCell ref="S7:T7"/>
    <mergeCell ref="O6:AD6"/>
    <mergeCell ref="AE6:AF7"/>
    <mergeCell ref="AG6:AH7"/>
    <mergeCell ref="AI6:AJ6"/>
    <mergeCell ref="AK6:AL7"/>
    <mergeCell ref="O7:P7"/>
    <mergeCell ref="C7:D7"/>
    <mergeCell ref="E7:F7"/>
    <mergeCell ref="G7:H7"/>
    <mergeCell ref="I7:J7"/>
    <mergeCell ref="K7:L7"/>
    <mergeCell ref="BK7:BL7"/>
    <mergeCell ref="Q7:R7"/>
    <mergeCell ref="BM7:BN7"/>
    <mergeCell ref="U7:V7"/>
    <mergeCell ref="W7:X7"/>
    <mergeCell ref="Y7:Z7"/>
    <mergeCell ref="AA7:AB7"/>
    <mergeCell ref="AC7:AD7"/>
    <mergeCell ref="BI5:BJ7"/>
    <mergeCell ref="BK5:BN6"/>
    <mergeCell ref="BC5:BF5"/>
    <mergeCell ref="AI7:AJ7"/>
    <mergeCell ref="AM6:AN6"/>
    <mergeCell ref="AO6:AP7"/>
    <mergeCell ref="BA7:BB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2"/>
  <sheetViews>
    <sheetView topLeftCell="B1" workbookViewId="0">
      <selection activeCell="B2" sqref="B2:I2"/>
    </sheetView>
  </sheetViews>
  <sheetFormatPr defaultRowHeight="17.25"/>
  <cols>
    <col min="1" max="1" width="0.875" style="40" hidden="1" customWidth="1"/>
    <col min="2" max="2" width="4" style="40" customWidth="1"/>
    <col min="3" max="3" width="19.875" style="40" customWidth="1"/>
    <col min="4" max="4" width="14.25" style="40" customWidth="1"/>
    <col min="5" max="5" width="13.875" style="40" customWidth="1"/>
    <col min="6" max="6" width="13.375" style="40" customWidth="1"/>
    <col min="7" max="7" width="11.5" style="40" customWidth="1"/>
    <col min="8" max="8" width="11.875" style="40" customWidth="1"/>
    <col min="9" max="9" width="10.875" style="40" customWidth="1"/>
    <col min="10" max="10" width="11.375" style="40" customWidth="1"/>
    <col min="11" max="11" width="9.375" style="40" customWidth="1"/>
    <col min="12" max="12" width="12.375" style="40" customWidth="1"/>
    <col min="13" max="13" width="11.75" style="40" customWidth="1"/>
    <col min="14" max="14" width="12.125" style="40" customWidth="1"/>
    <col min="15" max="15" width="11.25" style="40" customWidth="1"/>
    <col min="16" max="16" width="11.375" style="40" customWidth="1"/>
    <col min="17" max="17" width="9.875" style="40" customWidth="1"/>
    <col min="18" max="18" width="10.25" style="40" customWidth="1"/>
    <col min="19" max="19" width="9" style="40"/>
    <col min="20" max="21" width="9.875" style="40" customWidth="1"/>
    <col min="22" max="22" width="9" style="40"/>
    <col min="23" max="23" width="10.5" style="40" customWidth="1"/>
    <col min="24" max="24" width="8.375" style="40" customWidth="1"/>
    <col min="25" max="25" width="7.75" style="40" customWidth="1"/>
    <col min="26" max="26" width="8.625" style="40" customWidth="1"/>
    <col min="27" max="27" width="9.875" style="40" customWidth="1"/>
    <col min="28" max="28" width="7.375" style="40" customWidth="1"/>
    <col min="29" max="29" width="7.75" style="40" customWidth="1"/>
    <col min="30" max="30" width="10.5" style="40" customWidth="1"/>
    <col min="31" max="31" width="7.875" style="40" customWidth="1"/>
    <col min="32" max="32" width="9.5" style="40" customWidth="1"/>
    <col min="33" max="33" width="9.75" style="40" customWidth="1"/>
    <col min="34" max="35" width="8.375" style="40" customWidth="1"/>
    <col min="36" max="36" width="7.75" style="40" customWidth="1"/>
    <col min="37" max="37" width="7.875" style="40" customWidth="1"/>
    <col min="38" max="38" width="8.125" style="40" customWidth="1"/>
    <col min="39" max="39" width="9.25" style="40" customWidth="1"/>
    <col min="40" max="40" width="8.375" style="40" customWidth="1"/>
    <col min="41" max="41" width="9.25" style="40" customWidth="1"/>
    <col min="42" max="42" width="10.125" style="40" customWidth="1"/>
    <col min="43" max="43" width="9.25" style="40" customWidth="1"/>
    <col min="44" max="44" width="11.5" style="40" customWidth="1"/>
    <col min="45" max="47" width="9.25" style="40" customWidth="1"/>
    <col min="48" max="48" width="10.75" style="40" customWidth="1"/>
    <col min="49" max="49" width="9.25" style="40" customWidth="1"/>
    <col min="50" max="50" width="9.625" style="40" customWidth="1"/>
    <col min="51" max="51" width="9.25" style="40" customWidth="1"/>
    <col min="52" max="52" width="8.75" style="40" customWidth="1"/>
    <col min="53" max="56" width="9.25" style="40" customWidth="1"/>
    <col min="57" max="61" width="7.625" style="40" customWidth="1"/>
    <col min="62" max="62" width="9.375" style="40" customWidth="1"/>
    <col min="63" max="63" width="9" style="40"/>
    <col min="64" max="64" width="9.25" style="40" customWidth="1"/>
    <col min="65" max="65" width="7.875" style="40" customWidth="1"/>
    <col min="66" max="66" width="9.25" style="40" customWidth="1"/>
    <col min="67" max="67" width="8.25" style="40" customWidth="1"/>
    <col min="68" max="68" width="8.625" style="40" customWidth="1"/>
    <col min="69" max="69" width="9.25" style="40" customWidth="1"/>
    <col min="70" max="70" width="11.125" style="40" customWidth="1"/>
    <col min="71" max="71" width="8.375" style="40" customWidth="1"/>
    <col min="72" max="72" width="10.625" style="40" customWidth="1"/>
    <col min="73" max="77" width="9.125" style="40" customWidth="1"/>
    <col min="78" max="78" width="10.25" style="40" customWidth="1"/>
    <col min="79" max="79" width="7.625" style="40" customWidth="1"/>
    <col min="80" max="80" width="9.25" style="40" customWidth="1"/>
    <col min="81" max="81" width="9.75" style="40" customWidth="1"/>
    <col min="82" max="82" width="11.25" style="40" customWidth="1"/>
    <col min="83" max="83" width="9.625" style="40" customWidth="1"/>
    <col min="84" max="84" width="9.875" style="40" customWidth="1"/>
    <col min="85" max="85" width="7.5" style="40" customWidth="1"/>
    <col min="86" max="86" width="10.125" style="40" customWidth="1"/>
    <col min="87" max="87" width="8" style="40" customWidth="1"/>
    <col min="88" max="88" width="8.75" style="40" customWidth="1"/>
    <col min="89" max="89" width="8.875" style="40" customWidth="1"/>
    <col min="90" max="90" width="10.625" style="40" customWidth="1"/>
    <col min="91" max="91" width="8.625" style="40" customWidth="1"/>
    <col min="92" max="92" width="9.375" style="40" customWidth="1"/>
    <col min="93" max="93" width="8.875" style="40" customWidth="1"/>
    <col min="94" max="94" width="11.375" style="40" customWidth="1"/>
    <col min="95" max="99" width="8.875" style="40" customWidth="1"/>
    <col min="100" max="100" width="10.625" style="40" customWidth="1"/>
    <col min="101" max="101" width="8.875" style="40" customWidth="1"/>
    <col min="102" max="102" width="11.375" style="40" customWidth="1"/>
    <col min="103" max="103" width="10.25" style="40" customWidth="1"/>
    <col min="104" max="104" width="9.875" style="40" customWidth="1"/>
    <col min="105" max="105" width="8.5" style="40" customWidth="1"/>
    <col min="106" max="106" width="11.5" style="40" customWidth="1"/>
    <col min="107" max="107" width="11.125" style="40" customWidth="1"/>
    <col min="108" max="108" width="10.25" style="40" customWidth="1"/>
    <col min="109" max="109" width="9.625" style="40" customWidth="1"/>
    <col min="110" max="110" width="10.625" style="40" customWidth="1"/>
    <col min="111" max="111" width="9.5" style="40" customWidth="1"/>
    <col min="112" max="112" width="7.875" style="40" customWidth="1"/>
    <col min="113" max="113" width="6.875" style="40" customWidth="1"/>
    <col min="114" max="114" width="9.25" style="40" customWidth="1"/>
    <col min="115" max="117" width="9.5" style="40" customWidth="1"/>
    <col min="118" max="118" width="7.5" style="40" customWidth="1"/>
    <col min="119" max="119" width="7.625" style="40" customWidth="1"/>
    <col min="120" max="120" width="12.75" style="40" customWidth="1"/>
    <col min="121" max="121" width="14.625" style="40" customWidth="1"/>
    <col min="122" max="122" width="20.875" style="40" customWidth="1"/>
    <col min="123" max="256" width="9" style="40"/>
    <col min="257" max="257" width="0" style="40" hidden="1" customWidth="1"/>
    <col min="258" max="258" width="4" style="40" customWidth="1"/>
    <col min="259" max="259" width="19.875" style="40" customWidth="1"/>
    <col min="260" max="260" width="14.25" style="40" customWidth="1"/>
    <col min="261" max="261" width="16.875" style="40" customWidth="1"/>
    <col min="262" max="262" width="13.375" style="40" customWidth="1"/>
    <col min="263" max="263" width="11.5" style="40" customWidth="1"/>
    <col min="264" max="264" width="11.875" style="40" customWidth="1"/>
    <col min="265" max="265" width="9.125" style="40" customWidth="1"/>
    <col min="266" max="266" width="11.375" style="40" customWidth="1"/>
    <col min="267" max="267" width="9.375" style="40" customWidth="1"/>
    <col min="268" max="268" width="11.25" style="40" customWidth="1"/>
    <col min="269" max="269" width="9.125" style="40" customWidth="1"/>
    <col min="270" max="270" width="12.125" style="40" customWidth="1"/>
    <col min="271" max="271" width="11.25" style="40" customWidth="1"/>
    <col min="272" max="272" width="11.375" style="40" customWidth="1"/>
    <col min="273" max="273" width="9.875" style="40" customWidth="1"/>
    <col min="274" max="274" width="10.25" style="40" customWidth="1"/>
    <col min="275" max="275" width="9" style="40"/>
    <col min="276" max="277" width="9.875" style="40" customWidth="1"/>
    <col min="278" max="278" width="9" style="40"/>
    <col min="279" max="279" width="10.5" style="40" customWidth="1"/>
    <col min="280" max="280" width="8.375" style="40" customWidth="1"/>
    <col min="281" max="281" width="7.75" style="40" customWidth="1"/>
    <col min="282" max="282" width="8.625" style="40" customWidth="1"/>
    <col min="283" max="283" width="9.875" style="40" customWidth="1"/>
    <col min="284" max="284" width="7.375" style="40" customWidth="1"/>
    <col min="285" max="285" width="7.75" style="40" customWidth="1"/>
    <col min="286" max="286" width="10.5" style="40" customWidth="1"/>
    <col min="287" max="287" width="7.875" style="40" customWidth="1"/>
    <col min="288" max="288" width="9.5" style="40" customWidth="1"/>
    <col min="289" max="289" width="8.125" style="40" customWidth="1"/>
    <col min="290" max="291" width="8.375" style="40" customWidth="1"/>
    <col min="292" max="292" width="7.75" style="40" customWidth="1"/>
    <col min="293" max="293" width="7.875" style="40" customWidth="1"/>
    <col min="294" max="294" width="8.125" style="40" customWidth="1"/>
    <col min="295" max="295" width="9.25" style="40" customWidth="1"/>
    <col min="296" max="296" width="8.375" style="40" customWidth="1"/>
    <col min="297" max="297" width="9.25" style="40" customWidth="1"/>
    <col min="298" max="298" width="10.125" style="40" customWidth="1"/>
    <col min="299" max="299" width="9.25" style="40" customWidth="1"/>
    <col min="300" max="300" width="11.5" style="40" customWidth="1"/>
    <col min="301" max="303" width="9.25" style="40" customWidth="1"/>
    <col min="304" max="304" width="10.75" style="40" customWidth="1"/>
    <col min="305" max="305" width="9.25" style="40" customWidth="1"/>
    <col min="306" max="306" width="9.625" style="40" customWidth="1"/>
    <col min="307" max="307" width="9.25" style="40" customWidth="1"/>
    <col min="308" max="308" width="8.75" style="40" customWidth="1"/>
    <col min="309" max="312" width="9.25" style="40" customWidth="1"/>
    <col min="313" max="317" width="7.625" style="40" customWidth="1"/>
    <col min="318" max="318" width="9.375" style="40" customWidth="1"/>
    <col min="319" max="319" width="9" style="40"/>
    <col min="320" max="320" width="9.25" style="40" customWidth="1"/>
    <col min="321" max="321" width="7.875" style="40" customWidth="1"/>
    <col min="322" max="322" width="9.25" style="40" customWidth="1"/>
    <col min="323" max="323" width="8.25" style="40" customWidth="1"/>
    <col min="324" max="324" width="8.625" style="40" customWidth="1"/>
    <col min="325" max="325" width="9.25" style="40" customWidth="1"/>
    <col min="326" max="326" width="11.125" style="40" customWidth="1"/>
    <col min="327" max="327" width="8.375" style="40" customWidth="1"/>
    <col min="328" max="328" width="10.625" style="40" customWidth="1"/>
    <col min="329" max="333" width="9.125" style="40" customWidth="1"/>
    <col min="334" max="334" width="10.25" style="40" customWidth="1"/>
    <col min="335" max="335" width="7.625" style="40" customWidth="1"/>
    <col min="336" max="336" width="9.25" style="40" customWidth="1"/>
    <col min="337" max="337" width="9.75" style="40" customWidth="1"/>
    <col min="338" max="338" width="11.25" style="40" customWidth="1"/>
    <col min="339" max="339" width="9.625" style="40" customWidth="1"/>
    <col min="340" max="340" width="9.875" style="40" customWidth="1"/>
    <col min="341" max="341" width="7.5" style="40" customWidth="1"/>
    <col min="342" max="342" width="10.125" style="40" customWidth="1"/>
    <col min="343" max="343" width="8" style="40" customWidth="1"/>
    <col min="344" max="344" width="8.75" style="40" customWidth="1"/>
    <col min="345" max="345" width="8.875" style="40" customWidth="1"/>
    <col min="346" max="346" width="10.625" style="40" customWidth="1"/>
    <col min="347" max="347" width="8.625" style="40" customWidth="1"/>
    <col min="348" max="348" width="9.375" style="40" customWidth="1"/>
    <col min="349" max="349" width="8.875" style="40" customWidth="1"/>
    <col min="350" max="350" width="11.375" style="40" customWidth="1"/>
    <col min="351" max="355" width="8.875" style="40" customWidth="1"/>
    <col min="356" max="356" width="10.625" style="40" customWidth="1"/>
    <col min="357" max="357" width="8.875" style="40" customWidth="1"/>
    <col min="358" max="358" width="11.375" style="40" customWidth="1"/>
    <col min="359" max="359" width="8.5" style="40" customWidth="1"/>
    <col min="360" max="360" width="8.75" style="40" customWidth="1"/>
    <col min="361" max="361" width="8.5" style="40" customWidth="1"/>
    <col min="362" max="362" width="11.5" style="40" customWidth="1"/>
    <col min="363" max="363" width="11.125" style="40" customWidth="1"/>
    <col min="364" max="364" width="8.5" style="40" customWidth="1"/>
    <col min="365" max="365" width="9.625" style="40" customWidth="1"/>
    <col min="366" max="366" width="10.625" style="40" customWidth="1"/>
    <col min="367" max="367" width="9.5" style="40" customWidth="1"/>
    <col min="368" max="368" width="7.875" style="40" customWidth="1"/>
    <col min="369" max="369" width="6.875" style="40" customWidth="1"/>
    <col min="370" max="370" width="9.25" style="40" customWidth="1"/>
    <col min="371" max="373" width="9.5" style="40" customWidth="1"/>
    <col min="374" max="374" width="7.5" style="40" customWidth="1"/>
    <col min="375" max="375" width="7.625" style="40" customWidth="1"/>
    <col min="376" max="376" width="12.75" style="40" customWidth="1"/>
    <col min="377" max="377" width="14.625" style="40" customWidth="1"/>
    <col min="378" max="378" width="20.875" style="40" customWidth="1"/>
    <col min="379" max="512" width="9" style="40"/>
    <col min="513" max="513" width="0" style="40" hidden="1" customWidth="1"/>
    <col min="514" max="514" width="4" style="40" customWidth="1"/>
    <col min="515" max="515" width="19.875" style="40" customWidth="1"/>
    <col min="516" max="516" width="14.25" style="40" customWidth="1"/>
    <col min="517" max="517" width="16.875" style="40" customWidth="1"/>
    <col min="518" max="518" width="13.375" style="40" customWidth="1"/>
    <col min="519" max="519" width="11.5" style="40" customWidth="1"/>
    <col min="520" max="520" width="11.875" style="40" customWidth="1"/>
    <col min="521" max="521" width="9.125" style="40" customWidth="1"/>
    <col min="522" max="522" width="11.375" style="40" customWidth="1"/>
    <col min="523" max="523" width="9.375" style="40" customWidth="1"/>
    <col min="524" max="524" width="11.25" style="40" customWidth="1"/>
    <col min="525" max="525" width="9.125" style="40" customWidth="1"/>
    <col min="526" max="526" width="12.125" style="40" customWidth="1"/>
    <col min="527" max="527" width="11.25" style="40" customWidth="1"/>
    <col min="528" max="528" width="11.375" style="40" customWidth="1"/>
    <col min="529" max="529" width="9.875" style="40" customWidth="1"/>
    <col min="530" max="530" width="10.25" style="40" customWidth="1"/>
    <col min="531" max="531" width="9" style="40"/>
    <col min="532" max="533" width="9.875" style="40" customWidth="1"/>
    <col min="534" max="534" width="9" style="40"/>
    <col min="535" max="535" width="10.5" style="40" customWidth="1"/>
    <col min="536" max="536" width="8.375" style="40" customWidth="1"/>
    <col min="537" max="537" width="7.75" style="40" customWidth="1"/>
    <col min="538" max="538" width="8.625" style="40" customWidth="1"/>
    <col min="539" max="539" width="9.875" style="40" customWidth="1"/>
    <col min="540" max="540" width="7.375" style="40" customWidth="1"/>
    <col min="541" max="541" width="7.75" style="40" customWidth="1"/>
    <col min="542" max="542" width="10.5" style="40" customWidth="1"/>
    <col min="543" max="543" width="7.875" style="40" customWidth="1"/>
    <col min="544" max="544" width="9.5" style="40" customWidth="1"/>
    <col min="545" max="545" width="8.125" style="40" customWidth="1"/>
    <col min="546" max="547" width="8.375" style="40" customWidth="1"/>
    <col min="548" max="548" width="7.75" style="40" customWidth="1"/>
    <col min="549" max="549" width="7.875" style="40" customWidth="1"/>
    <col min="550" max="550" width="8.125" style="40" customWidth="1"/>
    <col min="551" max="551" width="9.25" style="40" customWidth="1"/>
    <col min="552" max="552" width="8.375" style="40" customWidth="1"/>
    <col min="553" max="553" width="9.25" style="40" customWidth="1"/>
    <col min="554" max="554" width="10.125" style="40" customWidth="1"/>
    <col min="555" max="555" width="9.25" style="40" customWidth="1"/>
    <col min="556" max="556" width="11.5" style="40" customWidth="1"/>
    <col min="557" max="559" width="9.25" style="40" customWidth="1"/>
    <col min="560" max="560" width="10.75" style="40" customWidth="1"/>
    <col min="561" max="561" width="9.25" style="40" customWidth="1"/>
    <col min="562" max="562" width="9.625" style="40" customWidth="1"/>
    <col min="563" max="563" width="9.25" style="40" customWidth="1"/>
    <col min="564" max="564" width="8.75" style="40" customWidth="1"/>
    <col min="565" max="568" width="9.25" style="40" customWidth="1"/>
    <col min="569" max="573" width="7.625" style="40" customWidth="1"/>
    <col min="574" max="574" width="9.375" style="40" customWidth="1"/>
    <col min="575" max="575" width="9" style="40"/>
    <col min="576" max="576" width="9.25" style="40" customWidth="1"/>
    <col min="577" max="577" width="7.875" style="40" customWidth="1"/>
    <col min="578" max="578" width="9.25" style="40" customWidth="1"/>
    <col min="579" max="579" width="8.25" style="40" customWidth="1"/>
    <col min="580" max="580" width="8.625" style="40" customWidth="1"/>
    <col min="581" max="581" width="9.25" style="40" customWidth="1"/>
    <col min="582" max="582" width="11.125" style="40" customWidth="1"/>
    <col min="583" max="583" width="8.375" style="40" customWidth="1"/>
    <col min="584" max="584" width="10.625" style="40" customWidth="1"/>
    <col min="585" max="589" width="9.125" style="40" customWidth="1"/>
    <col min="590" max="590" width="10.25" style="40" customWidth="1"/>
    <col min="591" max="591" width="7.625" style="40" customWidth="1"/>
    <col min="592" max="592" width="9.25" style="40" customWidth="1"/>
    <col min="593" max="593" width="9.75" style="40" customWidth="1"/>
    <col min="594" max="594" width="11.25" style="40" customWidth="1"/>
    <col min="595" max="595" width="9.625" style="40" customWidth="1"/>
    <col min="596" max="596" width="9.875" style="40" customWidth="1"/>
    <col min="597" max="597" width="7.5" style="40" customWidth="1"/>
    <col min="598" max="598" width="10.125" style="40" customWidth="1"/>
    <col min="599" max="599" width="8" style="40" customWidth="1"/>
    <col min="600" max="600" width="8.75" style="40" customWidth="1"/>
    <col min="601" max="601" width="8.875" style="40" customWidth="1"/>
    <col min="602" max="602" width="10.625" style="40" customWidth="1"/>
    <col min="603" max="603" width="8.625" style="40" customWidth="1"/>
    <col min="604" max="604" width="9.375" style="40" customWidth="1"/>
    <col min="605" max="605" width="8.875" style="40" customWidth="1"/>
    <col min="606" max="606" width="11.375" style="40" customWidth="1"/>
    <col min="607" max="611" width="8.875" style="40" customWidth="1"/>
    <col min="612" max="612" width="10.625" style="40" customWidth="1"/>
    <col min="613" max="613" width="8.875" style="40" customWidth="1"/>
    <col min="614" max="614" width="11.375" style="40" customWidth="1"/>
    <col min="615" max="615" width="8.5" style="40" customWidth="1"/>
    <col min="616" max="616" width="8.75" style="40" customWidth="1"/>
    <col min="617" max="617" width="8.5" style="40" customWidth="1"/>
    <col min="618" max="618" width="11.5" style="40" customWidth="1"/>
    <col min="619" max="619" width="11.125" style="40" customWidth="1"/>
    <col min="620" max="620" width="8.5" style="40" customWidth="1"/>
    <col min="621" max="621" width="9.625" style="40" customWidth="1"/>
    <col min="622" max="622" width="10.625" style="40" customWidth="1"/>
    <col min="623" max="623" width="9.5" style="40" customWidth="1"/>
    <col min="624" max="624" width="7.875" style="40" customWidth="1"/>
    <col min="625" max="625" width="6.875" style="40" customWidth="1"/>
    <col min="626" max="626" width="9.25" style="40" customWidth="1"/>
    <col min="627" max="629" width="9.5" style="40" customWidth="1"/>
    <col min="630" max="630" width="7.5" style="40" customWidth="1"/>
    <col min="631" max="631" width="7.625" style="40" customWidth="1"/>
    <col min="632" max="632" width="12.75" style="40" customWidth="1"/>
    <col min="633" max="633" width="14.625" style="40" customWidth="1"/>
    <col min="634" max="634" width="20.875" style="40" customWidth="1"/>
    <col min="635" max="768" width="9" style="40"/>
    <col min="769" max="769" width="0" style="40" hidden="1" customWidth="1"/>
    <col min="770" max="770" width="4" style="40" customWidth="1"/>
    <col min="771" max="771" width="19.875" style="40" customWidth="1"/>
    <col min="772" max="772" width="14.25" style="40" customWidth="1"/>
    <col min="773" max="773" width="16.875" style="40" customWidth="1"/>
    <col min="774" max="774" width="13.375" style="40" customWidth="1"/>
    <col min="775" max="775" width="11.5" style="40" customWidth="1"/>
    <col min="776" max="776" width="11.875" style="40" customWidth="1"/>
    <col min="777" max="777" width="9.125" style="40" customWidth="1"/>
    <col min="778" max="778" width="11.375" style="40" customWidth="1"/>
    <col min="779" max="779" width="9.375" style="40" customWidth="1"/>
    <col min="780" max="780" width="11.25" style="40" customWidth="1"/>
    <col min="781" max="781" width="9.125" style="40" customWidth="1"/>
    <col min="782" max="782" width="12.125" style="40" customWidth="1"/>
    <col min="783" max="783" width="11.25" style="40" customWidth="1"/>
    <col min="784" max="784" width="11.375" style="40" customWidth="1"/>
    <col min="785" max="785" width="9.875" style="40" customWidth="1"/>
    <col min="786" max="786" width="10.25" style="40" customWidth="1"/>
    <col min="787" max="787" width="9" style="40"/>
    <col min="788" max="789" width="9.875" style="40" customWidth="1"/>
    <col min="790" max="790" width="9" style="40"/>
    <col min="791" max="791" width="10.5" style="40" customWidth="1"/>
    <col min="792" max="792" width="8.375" style="40" customWidth="1"/>
    <col min="793" max="793" width="7.75" style="40" customWidth="1"/>
    <col min="794" max="794" width="8.625" style="40" customWidth="1"/>
    <col min="795" max="795" width="9.875" style="40" customWidth="1"/>
    <col min="796" max="796" width="7.375" style="40" customWidth="1"/>
    <col min="797" max="797" width="7.75" style="40" customWidth="1"/>
    <col min="798" max="798" width="10.5" style="40" customWidth="1"/>
    <col min="799" max="799" width="7.875" style="40" customWidth="1"/>
    <col min="800" max="800" width="9.5" style="40" customWidth="1"/>
    <col min="801" max="801" width="8.125" style="40" customWidth="1"/>
    <col min="802" max="803" width="8.375" style="40" customWidth="1"/>
    <col min="804" max="804" width="7.75" style="40" customWidth="1"/>
    <col min="805" max="805" width="7.875" style="40" customWidth="1"/>
    <col min="806" max="806" width="8.125" style="40" customWidth="1"/>
    <col min="807" max="807" width="9.25" style="40" customWidth="1"/>
    <col min="808" max="808" width="8.375" style="40" customWidth="1"/>
    <col min="809" max="809" width="9.25" style="40" customWidth="1"/>
    <col min="810" max="810" width="10.125" style="40" customWidth="1"/>
    <col min="811" max="811" width="9.25" style="40" customWidth="1"/>
    <col min="812" max="812" width="11.5" style="40" customWidth="1"/>
    <col min="813" max="815" width="9.25" style="40" customWidth="1"/>
    <col min="816" max="816" width="10.75" style="40" customWidth="1"/>
    <col min="817" max="817" width="9.25" style="40" customWidth="1"/>
    <col min="818" max="818" width="9.625" style="40" customWidth="1"/>
    <col min="819" max="819" width="9.25" style="40" customWidth="1"/>
    <col min="820" max="820" width="8.75" style="40" customWidth="1"/>
    <col min="821" max="824" width="9.25" style="40" customWidth="1"/>
    <col min="825" max="829" width="7.625" style="40" customWidth="1"/>
    <col min="830" max="830" width="9.375" style="40" customWidth="1"/>
    <col min="831" max="831" width="9" style="40"/>
    <col min="832" max="832" width="9.25" style="40" customWidth="1"/>
    <col min="833" max="833" width="7.875" style="40" customWidth="1"/>
    <col min="834" max="834" width="9.25" style="40" customWidth="1"/>
    <col min="835" max="835" width="8.25" style="40" customWidth="1"/>
    <col min="836" max="836" width="8.625" style="40" customWidth="1"/>
    <col min="837" max="837" width="9.25" style="40" customWidth="1"/>
    <col min="838" max="838" width="11.125" style="40" customWidth="1"/>
    <col min="839" max="839" width="8.375" style="40" customWidth="1"/>
    <col min="840" max="840" width="10.625" style="40" customWidth="1"/>
    <col min="841" max="845" width="9.125" style="40" customWidth="1"/>
    <col min="846" max="846" width="10.25" style="40" customWidth="1"/>
    <col min="847" max="847" width="7.625" style="40" customWidth="1"/>
    <col min="848" max="848" width="9.25" style="40" customWidth="1"/>
    <col min="849" max="849" width="9.75" style="40" customWidth="1"/>
    <col min="850" max="850" width="11.25" style="40" customWidth="1"/>
    <col min="851" max="851" width="9.625" style="40" customWidth="1"/>
    <col min="852" max="852" width="9.875" style="40" customWidth="1"/>
    <col min="853" max="853" width="7.5" style="40" customWidth="1"/>
    <col min="854" max="854" width="10.125" style="40" customWidth="1"/>
    <col min="855" max="855" width="8" style="40" customWidth="1"/>
    <col min="856" max="856" width="8.75" style="40" customWidth="1"/>
    <col min="857" max="857" width="8.875" style="40" customWidth="1"/>
    <col min="858" max="858" width="10.625" style="40" customWidth="1"/>
    <col min="859" max="859" width="8.625" style="40" customWidth="1"/>
    <col min="860" max="860" width="9.375" style="40" customWidth="1"/>
    <col min="861" max="861" width="8.875" style="40" customWidth="1"/>
    <col min="862" max="862" width="11.375" style="40" customWidth="1"/>
    <col min="863" max="867" width="8.875" style="40" customWidth="1"/>
    <col min="868" max="868" width="10.625" style="40" customWidth="1"/>
    <col min="869" max="869" width="8.875" style="40" customWidth="1"/>
    <col min="870" max="870" width="11.375" style="40" customWidth="1"/>
    <col min="871" max="871" width="8.5" style="40" customWidth="1"/>
    <col min="872" max="872" width="8.75" style="40" customWidth="1"/>
    <col min="873" max="873" width="8.5" style="40" customWidth="1"/>
    <col min="874" max="874" width="11.5" style="40" customWidth="1"/>
    <col min="875" max="875" width="11.125" style="40" customWidth="1"/>
    <col min="876" max="876" width="8.5" style="40" customWidth="1"/>
    <col min="877" max="877" width="9.625" style="40" customWidth="1"/>
    <col min="878" max="878" width="10.625" style="40" customWidth="1"/>
    <col min="879" max="879" width="9.5" style="40" customWidth="1"/>
    <col min="880" max="880" width="7.875" style="40" customWidth="1"/>
    <col min="881" max="881" width="6.875" style="40" customWidth="1"/>
    <col min="882" max="882" width="9.25" style="40" customWidth="1"/>
    <col min="883" max="885" width="9.5" style="40" customWidth="1"/>
    <col min="886" max="886" width="7.5" style="40" customWidth="1"/>
    <col min="887" max="887" width="7.625" style="40" customWidth="1"/>
    <col min="888" max="888" width="12.75" style="40" customWidth="1"/>
    <col min="889" max="889" width="14.625" style="40" customWidth="1"/>
    <col min="890" max="890" width="20.875" style="40" customWidth="1"/>
    <col min="891" max="1024" width="9" style="40"/>
    <col min="1025" max="1025" width="0" style="40" hidden="1" customWidth="1"/>
    <col min="1026" max="1026" width="4" style="40" customWidth="1"/>
    <col min="1027" max="1027" width="19.875" style="40" customWidth="1"/>
    <col min="1028" max="1028" width="14.25" style="40" customWidth="1"/>
    <col min="1029" max="1029" width="16.875" style="40" customWidth="1"/>
    <col min="1030" max="1030" width="13.375" style="40" customWidth="1"/>
    <col min="1031" max="1031" width="11.5" style="40" customWidth="1"/>
    <col min="1032" max="1032" width="11.875" style="40" customWidth="1"/>
    <col min="1033" max="1033" width="9.125" style="40" customWidth="1"/>
    <col min="1034" max="1034" width="11.375" style="40" customWidth="1"/>
    <col min="1035" max="1035" width="9.375" style="40" customWidth="1"/>
    <col min="1036" max="1036" width="11.25" style="40" customWidth="1"/>
    <col min="1037" max="1037" width="9.125" style="40" customWidth="1"/>
    <col min="1038" max="1038" width="12.125" style="40" customWidth="1"/>
    <col min="1039" max="1039" width="11.25" style="40" customWidth="1"/>
    <col min="1040" max="1040" width="11.375" style="40" customWidth="1"/>
    <col min="1041" max="1041" width="9.875" style="40" customWidth="1"/>
    <col min="1042" max="1042" width="10.25" style="40" customWidth="1"/>
    <col min="1043" max="1043" width="9" style="40"/>
    <col min="1044" max="1045" width="9.875" style="40" customWidth="1"/>
    <col min="1046" max="1046" width="9" style="40"/>
    <col min="1047" max="1047" width="10.5" style="40" customWidth="1"/>
    <col min="1048" max="1048" width="8.375" style="40" customWidth="1"/>
    <col min="1049" max="1049" width="7.75" style="40" customWidth="1"/>
    <col min="1050" max="1050" width="8.625" style="40" customWidth="1"/>
    <col min="1051" max="1051" width="9.875" style="40" customWidth="1"/>
    <col min="1052" max="1052" width="7.375" style="40" customWidth="1"/>
    <col min="1053" max="1053" width="7.75" style="40" customWidth="1"/>
    <col min="1054" max="1054" width="10.5" style="40" customWidth="1"/>
    <col min="1055" max="1055" width="7.875" style="40" customWidth="1"/>
    <col min="1056" max="1056" width="9.5" style="40" customWidth="1"/>
    <col min="1057" max="1057" width="8.125" style="40" customWidth="1"/>
    <col min="1058" max="1059" width="8.375" style="40" customWidth="1"/>
    <col min="1060" max="1060" width="7.75" style="40" customWidth="1"/>
    <col min="1061" max="1061" width="7.875" style="40" customWidth="1"/>
    <col min="1062" max="1062" width="8.125" style="40" customWidth="1"/>
    <col min="1063" max="1063" width="9.25" style="40" customWidth="1"/>
    <col min="1064" max="1064" width="8.375" style="40" customWidth="1"/>
    <col min="1065" max="1065" width="9.25" style="40" customWidth="1"/>
    <col min="1066" max="1066" width="10.125" style="40" customWidth="1"/>
    <col min="1067" max="1067" width="9.25" style="40" customWidth="1"/>
    <col min="1068" max="1068" width="11.5" style="40" customWidth="1"/>
    <col min="1069" max="1071" width="9.25" style="40" customWidth="1"/>
    <col min="1072" max="1072" width="10.75" style="40" customWidth="1"/>
    <col min="1073" max="1073" width="9.25" style="40" customWidth="1"/>
    <col min="1074" max="1074" width="9.625" style="40" customWidth="1"/>
    <col min="1075" max="1075" width="9.25" style="40" customWidth="1"/>
    <col min="1076" max="1076" width="8.75" style="40" customWidth="1"/>
    <col min="1077" max="1080" width="9.25" style="40" customWidth="1"/>
    <col min="1081" max="1085" width="7.625" style="40" customWidth="1"/>
    <col min="1086" max="1086" width="9.375" style="40" customWidth="1"/>
    <col min="1087" max="1087" width="9" style="40"/>
    <col min="1088" max="1088" width="9.25" style="40" customWidth="1"/>
    <col min="1089" max="1089" width="7.875" style="40" customWidth="1"/>
    <col min="1090" max="1090" width="9.25" style="40" customWidth="1"/>
    <col min="1091" max="1091" width="8.25" style="40" customWidth="1"/>
    <col min="1092" max="1092" width="8.625" style="40" customWidth="1"/>
    <col min="1093" max="1093" width="9.25" style="40" customWidth="1"/>
    <col min="1094" max="1094" width="11.125" style="40" customWidth="1"/>
    <col min="1095" max="1095" width="8.375" style="40" customWidth="1"/>
    <col min="1096" max="1096" width="10.625" style="40" customWidth="1"/>
    <col min="1097" max="1101" width="9.125" style="40" customWidth="1"/>
    <col min="1102" max="1102" width="10.25" style="40" customWidth="1"/>
    <col min="1103" max="1103" width="7.625" style="40" customWidth="1"/>
    <col min="1104" max="1104" width="9.25" style="40" customWidth="1"/>
    <col min="1105" max="1105" width="9.75" style="40" customWidth="1"/>
    <col min="1106" max="1106" width="11.25" style="40" customWidth="1"/>
    <col min="1107" max="1107" width="9.625" style="40" customWidth="1"/>
    <col min="1108" max="1108" width="9.875" style="40" customWidth="1"/>
    <col min="1109" max="1109" width="7.5" style="40" customWidth="1"/>
    <col min="1110" max="1110" width="10.125" style="40" customWidth="1"/>
    <col min="1111" max="1111" width="8" style="40" customWidth="1"/>
    <col min="1112" max="1112" width="8.75" style="40" customWidth="1"/>
    <col min="1113" max="1113" width="8.875" style="40" customWidth="1"/>
    <col min="1114" max="1114" width="10.625" style="40" customWidth="1"/>
    <col min="1115" max="1115" width="8.625" style="40" customWidth="1"/>
    <col min="1116" max="1116" width="9.375" style="40" customWidth="1"/>
    <col min="1117" max="1117" width="8.875" style="40" customWidth="1"/>
    <col min="1118" max="1118" width="11.375" style="40" customWidth="1"/>
    <col min="1119" max="1123" width="8.875" style="40" customWidth="1"/>
    <col min="1124" max="1124" width="10.625" style="40" customWidth="1"/>
    <col min="1125" max="1125" width="8.875" style="40" customWidth="1"/>
    <col min="1126" max="1126" width="11.375" style="40" customWidth="1"/>
    <col min="1127" max="1127" width="8.5" style="40" customWidth="1"/>
    <col min="1128" max="1128" width="8.75" style="40" customWidth="1"/>
    <col min="1129" max="1129" width="8.5" style="40" customWidth="1"/>
    <col min="1130" max="1130" width="11.5" style="40" customWidth="1"/>
    <col min="1131" max="1131" width="11.125" style="40" customWidth="1"/>
    <col min="1132" max="1132" width="8.5" style="40" customWidth="1"/>
    <col min="1133" max="1133" width="9.625" style="40" customWidth="1"/>
    <col min="1134" max="1134" width="10.625" style="40" customWidth="1"/>
    <col min="1135" max="1135" width="9.5" style="40" customWidth="1"/>
    <col min="1136" max="1136" width="7.875" style="40" customWidth="1"/>
    <col min="1137" max="1137" width="6.875" style="40" customWidth="1"/>
    <col min="1138" max="1138" width="9.25" style="40" customWidth="1"/>
    <col min="1139" max="1141" width="9.5" style="40" customWidth="1"/>
    <col min="1142" max="1142" width="7.5" style="40" customWidth="1"/>
    <col min="1143" max="1143" width="7.625" style="40" customWidth="1"/>
    <col min="1144" max="1144" width="12.75" style="40" customWidth="1"/>
    <col min="1145" max="1145" width="14.625" style="40" customWidth="1"/>
    <col min="1146" max="1146" width="20.875" style="40" customWidth="1"/>
    <col min="1147" max="1280" width="9" style="40"/>
    <col min="1281" max="1281" width="0" style="40" hidden="1" customWidth="1"/>
    <col min="1282" max="1282" width="4" style="40" customWidth="1"/>
    <col min="1283" max="1283" width="19.875" style="40" customWidth="1"/>
    <col min="1284" max="1284" width="14.25" style="40" customWidth="1"/>
    <col min="1285" max="1285" width="16.875" style="40" customWidth="1"/>
    <col min="1286" max="1286" width="13.375" style="40" customWidth="1"/>
    <col min="1287" max="1287" width="11.5" style="40" customWidth="1"/>
    <col min="1288" max="1288" width="11.875" style="40" customWidth="1"/>
    <col min="1289" max="1289" width="9.125" style="40" customWidth="1"/>
    <col min="1290" max="1290" width="11.375" style="40" customWidth="1"/>
    <col min="1291" max="1291" width="9.375" style="40" customWidth="1"/>
    <col min="1292" max="1292" width="11.25" style="40" customWidth="1"/>
    <col min="1293" max="1293" width="9.125" style="40" customWidth="1"/>
    <col min="1294" max="1294" width="12.125" style="40" customWidth="1"/>
    <col min="1295" max="1295" width="11.25" style="40" customWidth="1"/>
    <col min="1296" max="1296" width="11.375" style="40" customWidth="1"/>
    <col min="1297" max="1297" width="9.875" style="40" customWidth="1"/>
    <col min="1298" max="1298" width="10.25" style="40" customWidth="1"/>
    <col min="1299" max="1299" width="9" style="40"/>
    <col min="1300" max="1301" width="9.875" style="40" customWidth="1"/>
    <col min="1302" max="1302" width="9" style="40"/>
    <col min="1303" max="1303" width="10.5" style="40" customWidth="1"/>
    <col min="1304" max="1304" width="8.375" style="40" customWidth="1"/>
    <col min="1305" max="1305" width="7.75" style="40" customWidth="1"/>
    <col min="1306" max="1306" width="8.625" style="40" customWidth="1"/>
    <col min="1307" max="1307" width="9.875" style="40" customWidth="1"/>
    <col min="1308" max="1308" width="7.375" style="40" customWidth="1"/>
    <col min="1309" max="1309" width="7.75" style="40" customWidth="1"/>
    <col min="1310" max="1310" width="10.5" style="40" customWidth="1"/>
    <col min="1311" max="1311" width="7.875" style="40" customWidth="1"/>
    <col min="1312" max="1312" width="9.5" style="40" customWidth="1"/>
    <col min="1313" max="1313" width="8.125" style="40" customWidth="1"/>
    <col min="1314" max="1315" width="8.375" style="40" customWidth="1"/>
    <col min="1316" max="1316" width="7.75" style="40" customWidth="1"/>
    <col min="1317" max="1317" width="7.875" style="40" customWidth="1"/>
    <col min="1318" max="1318" width="8.125" style="40" customWidth="1"/>
    <col min="1319" max="1319" width="9.25" style="40" customWidth="1"/>
    <col min="1320" max="1320" width="8.375" style="40" customWidth="1"/>
    <col min="1321" max="1321" width="9.25" style="40" customWidth="1"/>
    <col min="1322" max="1322" width="10.125" style="40" customWidth="1"/>
    <col min="1323" max="1323" width="9.25" style="40" customWidth="1"/>
    <col min="1324" max="1324" width="11.5" style="40" customWidth="1"/>
    <col min="1325" max="1327" width="9.25" style="40" customWidth="1"/>
    <col min="1328" max="1328" width="10.75" style="40" customWidth="1"/>
    <col min="1329" max="1329" width="9.25" style="40" customWidth="1"/>
    <col min="1330" max="1330" width="9.625" style="40" customWidth="1"/>
    <col min="1331" max="1331" width="9.25" style="40" customWidth="1"/>
    <col min="1332" max="1332" width="8.75" style="40" customWidth="1"/>
    <col min="1333" max="1336" width="9.25" style="40" customWidth="1"/>
    <col min="1337" max="1341" width="7.625" style="40" customWidth="1"/>
    <col min="1342" max="1342" width="9.375" style="40" customWidth="1"/>
    <col min="1343" max="1343" width="9" style="40"/>
    <col min="1344" max="1344" width="9.25" style="40" customWidth="1"/>
    <col min="1345" max="1345" width="7.875" style="40" customWidth="1"/>
    <col min="1346" max="1346" width="9.25" style="40" customWidth="1"/>
    <col min="1347" max="1347" width="8.25" style="40" customWidth="1"/>
    <col min="1348" max="1348" width="8.625" style="40" customWidth="1"/>
    <col min="1349" max="1349" width="9.25" style="40" customWidth="1"/>
    <col min="1350" max="1350" width="11.125" style="40" customWidth="1"/>
    <col min="1351" max="1351" width="8.375" style="40" customWidth="1"/>
    <col min="1352" max="1352" width="10.625" style="40" customWidth="1"/>
    <col min="1353" max="1357" width="9.125" style="40" customWidth="1"/>
    <col min="1358" max="1358" width="10.25" style="40" customWidth="1"/>
    <col min="1359" max="1359" width="7.625" style="40" customWidth="1"/>
    <col min="1360" max="1360" width="9.25" style="40" customWidth="1"/>
    <col min="1361" max="1361" width="9.75" style="40" customWidth="1"/>
    <col min="1362" max="1362" width="11.25" style="40" customWidth="1"/>
    <col min="1363" max="1363" width="9.625" style="40" customWidth="1"/>
    <col min="1364" max="1364" width="9.875" style="40" customWidth="1"/>
    <col min="1365" max="1365" width="7.5" style="40" customWidth="1"/>
    <col min="1366" max="1366" width="10.125" style="40" customWidth="1"/>
    <col min="1367" max="1367" width="8" style="40" customWidth="1"/>
    <col min="1368" max="1368" width="8.75" style="40" customWidth="1"/>
    <col min="1369" max="1369" width="8.875" style="40" customWidth="1"/>
    <col min="1370" max="1370" width="10.625" style="40" customWidth="1"/>
    <col min="1371" max="1371" width="8.625" style="40" customWidth="1"/>
    <col min="1372" max="1372" width="9.375" style="40" customWidth="1"/>
    <col min="1373" max="1373" width="8.875" style="40" customWidth="1"/>
    <col min="1374" max="1374" width="11.375" style="40" customWidth="1"/>
    <col min="1375" max="1379" width="8.875" style="40" customWidth="1"/>
    <col min="1380" max="1380" width="10.625" style="40" customWidth="1"/>
    <col min="1381" max="1381" width="8.875" style="40" customWidth="1"/>
    <col min="1382" max="1382" width="11.375" style="40" customWidth="1"/>
    <col min="1383" max="1383" width="8.5" style="40" customWidth="1"/>
    <col min="1384" max="1384" width="8.75" style="40" customWidth="1"/>
    <col min="1385" max="1385" width="8.5" style="40" customWidth="1"/>
    <col min="1386" max="1386" width="11.5" style="40" customWidth="1"/>
    <col min="1387" max="1387" width="11.125" style="40" customWidth="1"/>
    <col min="1388" max="1388" width="8.5" style="40" customWidth="1"/>
    <col min="1389" max="1389" width="9.625" style="40" customWidth="1"/>
    <col min="1390" max="1390" width="10.625" style="40" customWidth="1"/>
    <col min="1391" max="1391" width="9.5" style="40" customWidth="1"/>
    <col min="1392" max="1392" width="7.875" style="40" customWidth="1"/>
    <col min="1393" max="1393" width="6.875" style="40" customWidth="1"/>
    <col min="1394" max="1394" width="9.25" style="40" customWidth="1"/>
    <col min="1395" max="1397" width="9.5" style="40" customWidth="1"/>
    <col min="1398" max="1398" width="7.5" style="40" customWidth="1"/>
    <col min="1399" max="1399" width="7.625" style="40" customWidth="1"/>
    <col min="1400" max="1400" width="12.75" style="40" customWidth="1"/>
    <col min="1401" max="1401" width="14.625" style="40" customWidth="1"/>
    <col min="1402" max="1402" width="20.875" style="40" customWidth="1"/>
    <col min="1403" max="1536" width="9" style="40"/>
    <col min="1537" max="1537" width="0" style="40" hidden="1" customWidth="1"/>
    <col min="1538" max="1538" width="4" style="40" customWidth="1"/>
    <col min="1539" max="1539" width="19.875" style="40" customWidth="1"/>
    <col min="1540" max="1540" width="14.25" style="40" customWidth="1"/>
    <col min="1541" max="1541" width="16.875" style="40" customWidth="1"/>
    <col min="1542" max="1542" width="13.375" style="40" customWidth="1"/>
    <col min="1543" max="1543" width="11.5" style="40" customWidth="1"/>
    <col min="1544" max="1544" width="11.875" style="40" customWidth="1"/>
    <col min="1545" max="1545" width="9.125" style="40" customWidth="1"/>
    <col min="1546" max="1546" width="11.375" style="40" customWidth="1"/>
    <col min="1547" max="1547" width="9.375" style="40" customWidth="1"/>
    <col min="1548" max="1548" width="11.25" style="40" customWidth="1"/>
    <col min="1549" max="1549" width="9.125" style="40" customWidth="1"/>
    <col min="1550" max="1550" width="12.125" style="40" customWidth="1"/>
    <col min="1551" max="1551" width="11.25" style="40" customWidth="1"/>
    <col min="1552" max="1552" width="11.375" style="40" customWidth="1"/>
    <col min="1553" max="1553" width="9.875" style="40" customWidth="1"/>
    <col min="1554" max="1554" width="10.25" style="40" customWidth="1"/>
    <col min="1555" max="1555" width="9" style="40"/>
    <col min="1556" max="1557" width="9.875" style="40" customWidth="1"/>
    <col min="1558" max="1558" width="9" style="40"/>
    <col min="1559" max="1559" width="10.5" style="40" customWidth="1"/>
    <col min="1560" max="1560" width="8.375" style="40" customWidth="1"/>
    <col min="1561" max="1561" width="7.75" style="40" customWidth="1"/>
    <col min="1562" max="1562" width="8.625" style="40" customWidth="1"/>
    <col min="1563" max="1563" width="9.875" style="40" customWidth="1"/>
    <col min="1564" max="1564" width="7.375" style="40" customWidth="1"/>
    <col min="1565" max="1565" width="7.75" style="40" customWidth="1"/>
    <col min="1566" max="1566" width="10.5" style="40" customWidth="1"/>
    <col min="1567" max="1567" width="7.875" style="40" customWidth="1"/>
    <col min="1568" max="1568" width="9.5" style="40" customWidth="1"/>
    <col min="1569" max="1569" width="8.125" style="40" customWidth="1"/>
    <col min="1570" max="1571" width="8.375" style="40" customWidth="1"/>
    <col min="1572" max="1572" width="7.75" style="40" customWidth="1"/>
    <col min="1573" max="1573" width="7.875" style="40" customWidth="1"/>
    <col min="1574" max="1574" width="8.125" style="40" customWidth="1"/>
    <col min="1575" max="1575" width="9.25" style="40" customWidth="1"/>
    <col min="1576" max="1576" width="8.375" style="40" customWidth="1"/>
    <col min="1577" max="1577" width="9.25" style="40" customWidth="1"/>
    <col min="1578" max="1578" width="10.125" style="40" customWidth="1"/>
    <col min="1579" max="1579" width="9.25" style="40" customWidth="1"/>
    <col min="1580" max="1580" width="11.5" style="40" customWidth="1"/>
    <col min="1581" max="1583" width="9.25" style="40" customWidth="1"/>
    <col min="1584" max="1584" width="10.75" style="40" customWidth="1"/>
    <col min="1585" max="1585" width="9.25" style="40" customWidth="1"/>
    <col min="1586" max="1586" width="9.625" style="40" customWidth="1"/>
    <col min="1587" max="1587" width="9.25" style="40" customWidth="1"/>
    <col min="1588" max="1588" width="8.75" style="40" customWidth="1"/>
    <col min="1589" max="1592" width="9.25" style="40" customWidth="1"/>
    <col min="1593" max="1597" width="7.625" style="40" customWidth="1"/>
    <col min="1598" max="1598" width="9.375" style="40" customWidth="1"/>
    <col min="1599" max="1599" width="9" style="40"/>
    <col min="1600" max="1600" width="9.25" style="40" customWidth="1"/>
    <col min="1601" max="1601" width="7.875" style="40" customWidth="1"/>
    <col min="1602" max="1602" width="9.25" style="40" customWidth="1"/>
    <col min="1603" max="1603" width="8.25" style="40" customWidth="1"/>
    <col min="1604" max="1604" width="8.625" style="40" customWidth="1"/>
    <col min="1605" max="1605" width="9.25" style="40" customWidth="1"/>
    <col min="1606" max="1606" width="11.125" style="40" customWidth="1"/>
    <col min="1607" max="1607" width="8.375" style="40" customWidth="1"/>
    <col min="1608" max="1608" width="10.625" style="40" customWidth="1"/>
    <col min="1609" max="1613" width="9.125" style="40" customWidth="1"/>
    <col min="1614" max="1614" width="10.25" style="40" customWidth="1"/>
    <col min="1615" max="1615" width="7.625" style="40" customWidth="1"/>
    <col min="1616" max="1616" width="9.25" style="40" customWidth="1"/>
    <col min="1617" max="1617" width="9.75" style="40" customWidth="1"/>
    <col min="1618" max="1618" width="11.25" style="40" customWidth="1"/>
    <col min="1619" max="1619" width="9.625" style="40" customWidth="1"/>
    <col min="1620" max="1620" width="9.875" style="40" customWidth="1"/>
    <col min="1621" max="1621" width="7.5" style="40" customWidth="1"/>
    <col min="1622" max="1622" width="10.125" style="40" customWidth="1"/>
    <col min="1623" max="1623" width="8" style="40" customWidth="1"/>
    <col min="1624" max="1624" width="8.75" style="40" customWidth="1"/>
    <col min="1625" max="1625" width="8.875" style="40" customWidth="1"/>
    <col min="1626" max="1626" width="10.625" style="40" customWidth="1"/>
    <col min="1627" max="1627" width="8.625" style="40" customWidth="1"/>
    <col min="1628" max="1628" width="9.375" style="40" customWidth="1"/>
    <col min="1629" max="1629" width="8.875" style="40" customWidth="1"/>
    <col min="1630" max="1630" width="11.375" style="40" customWidth="1"/>
    <col min="1631" max="1635" width="8.875" style="40" customWidth="1"/>
    <col min="1636" max="1636" width="10.625" style="40" customWidth="1"/>
    <col min="1637" max="1637" width="8.875" style="40" customWidth="1"/>
    <col min="1638" max="1638" width="11.375" style="40" customWidth="1"/>
    <col min="1639" max="1639" width="8.5" style="40" customWidth="1"/>
    <col min="1640" max="1640" width="8.75" style="40" customWidth="1"/>
    <col min="1641" max="1641" width="8.5" style="40" customWidth="1"/>
    <col min="1642" max="1642" width="11.5" style="40" customWidth="1"/>
    <col min="1643" max="1643" width="11.125" style="40" customWidth="1"/>
    <col min="1644" max="1644" width="8.5" style="40" customWidth="1"/>
    <col min="1645" max="1645" width="9.625" style="40" customWidth="1"/>
    <col min="1646" max="1646" width="10.625" style="40" customWidth="1"/>
    <col min="1647" max="1647" width="9.5" style="40" customWidth="1"/>
    <col min="1648" max="1648" width="7.875" style="40" customWidth="1"/>
    <col min="1649" max="1649" width="6.875" style="40" customWidth="1"/>
    <col min="1650" max="1650" width="9.25" style="40" customWidth="1"/>
    <col min="1651" max="1653" width="9.5" style="40" customWidth="1"/>
    <col min="1654" max="1654" width="7.5" style="40" customWidth="1"/>
    <col min="1655" max="1655" width="7.625" style="40" customWidth="1"/>
    <col min="1656" max="1656" width="12.75" style="40" customWidth="1"/>
    <col min="1657" max="1657" width="14.625" style="40" customWidth="1"/>
    <col min="1658" max="1658" width="20.875" style="40" customWidth="1"/>
    <col min="1659" max="1792" width="9" style="40"/>
    <col min="1793" max="1793" width="0" style="40" hidden="1" customWidth="1"/>
    <col min="1794" max="1794" width="4" style="40" customWidth="1"/>
    <col min="1795" max="1795" width="19.875" style="40" customWidth="1"/>
    <col min="1796" max="1796" width="14.25" style="40" customWidth="1"/>
    <col min="1797" max="1797" width="16.875" style="40" customWidth="1"/>
    <col min="1798" max="1798" width="13.375" style="40" customWidth="1"/>
    <col min="1799" max="1799" width="11.5" style="40" customWidth="1"/>
    <col min="1800" max="1800" width="11.875" style="40" customWidth="1"/>
    <col min="1801" max="1801" width="9.125" style="40" customWidth="1"/>
    <col min="1802" max="1802" width="11.375" style="40" customWidth="1"/>
    <col min="1803" max="1803" width="9.375" style="40" customWidth="1"/>
    <col min="1804" max="1804" width="11.25" style="40" customWidth="1"/>
    <col min="1805" max="1805" width="9.125" style="40" customWidth="1"/>
    <col min="1806" max="1806" width="12.125" style="40" customWidth="1"/>
    <col min="1807" max="1807" width="11.25" style="40" customWidth="1"/>
    <col min="1808" max="1808" width="11.375" style="40" customWidth="1"/>
    <col min="1809" max="1809" width="9.875" style="40" customWidth="1"/>
    <col min="1810" max="1810" width="10.25" style="40" customWidth="1"/>
    <col min="1811" max="1811" width="9" style="40"/>
    <col min="1812" max="1813" width="9.875" style="40" customWidth="1"/>
    <col min="1814" max="1814" width="9" style="40"/>
    <col min="1815" max="1815" width="10.5" style="40" customWidth="1"/>
    <col min="1816" max="1816" width="8.375" style="40" customWidth="1"/>
    <col min="1817" max="1817" width="7.75" style="40" customWidth="1"/>
    <col min="1818" max="1818" width="8.625" style="40" customWidth="1"/>
    <col min="1819" max="1819" width="9.875" style="40" customWidth="1"/>
    <col min="1820" max="1820" width="7.375" style="40" customWidth="1"/>
    <col min="1821" max="1821" width="7.75" style="40" customWidth="1"/>
    <col min="1822" max="1822" width="10.5" style="40" customWidth="1"/>
    <col min="1823" max="1823" width="7.875" style="40" customWidth="1"/>
    <col min="1824" max="1824" width="9.5" style="40" customWidth="1"/>
    <col min="1825" max="1825" width="8.125" style="40" customWidth="1"/>
    <col min="1826" max="1827" width="8.375" style="40" customWidth="1"/>
    <col min="1828" max="1828" width="7.75" style="40" customWidth="1"/>
    <col min="1829" max="1829" width="7.875" style="40" customWidth="1"/>
    <col min="1830" max="1830" width="8.125" style="40" customWidth="1"/>
    <col min="1831" max="1831" width="9.25" style="40" customWidth="1"/>
    <col min="1832" max="1832" width="8.375" style="40" customWidth="1"/>
    <col min="1833" max="1833" width="9.25" style="40" customWidth="1"/>
    <col min="1834" max="1834" width="10.125" style="40" customWidth="1"/>
    <col min="1835" max="1835" width="9.25" style="40" customWidth="1"/>
    <col min="1836" max="1836" width="11.5" style="40" customWidth="1"/>
    <col min="1837" max="1839" width="9.25" style="40" customWidth="1"/>
    <col min="1840" max="1840" width="10.75" style="40" customWidth="1"/>
    <col min="1841" max="1841" width="9.25" style="40" customWidth="1"/>
    <col min="1842" max="1842" width="9.625" style="40" customWidth="1"/>
    <col min="1843" max="1843" width="9.25" style="40" customWidth="1"/>
    <col min="1844" max="1844" width="8.75" style="40" customWidth="1"/>
    <col min="1845" max="1848" width="9.25" style="40" customWidth="1"/>
    <col min="1849" max="1853" width="7.625" style="40" customWidth="1"/>
    <col min="1854" max="1854" width="9.375" style="40" customWidth="1"/>
    <col min="1855" max="1855" width="9" style="40"/>
    <col min="1856" max="1856" width="9.25" style="40" customWidth="1"/>
    <col min="1857" max="1857" width="7.875" style="40" customWidth="1"/>
    <col min="1858" max="1858" width="9.25" style="40" customWidth="1"/>
    <col min="1859" max="1859" width="8.25" style="40" customWidth="1"/>
    <col min="1860" max="1860" width="8.625" style="40" customWidth="1"/>
    <col min="1861" max="1861" width="9.25" style="40" customWidth="1"/>
    <col min="1862" max="1862" width="11.125" style="40" customWidth="1"/>
    <col min="1863" max="1863" width="8.375" style="40" customWidth="1"/>
    <col min="1864" max="1864" width="10.625" style="40" customWidth="1"/>
    <col min="1865" max="1869" width="9.125" style="40" customWidth="1"/>
    <col min="1870" max="1870" width="10.25" style="40" customWidth="1"/>
    <col min="1871" max="1871" width="7.625" style="40" customWidth="1"/>
    <col min="1872" max="1872" width="9.25" style="40" customWidth="1"/>
    <col min="1873" max="1873" width="9.75" style="40" customWidth="1"/>
    <col min="1874" max="1874" width="11.25" style="40" customWidth="1"/>
    <col min="1875" max="1875" width="9.625" style="40" customWidth="1"/>
    <col min="1876" max="1876" width="9.875" style="40" customWidth="1"/>
    <col min="1877" max="1877" width="7.5" style="40" customWidth="1"/>
    <col min="1878" max="1878" width="10.125" style="40" customWidth="1"/>
    <col min="1879" max="1879" width="8" style="40" customWidth="1"/>
    <col min="1880" max="1880" width="8.75" style="40" customWidth="1"/>
    <col min="1881" max="1881" width="8.875" style="40" customWidth="1"/>
    <col min="1882" max="1882" width="10.625" style="40" customWidth="1"/>
    <col min="1883" max="1883" width="8.625" style="40" customWidth="1"/>
    <col min="1884" max="1884" width="9.375" style="40" customWidth="1"/>
    <col min="1885" max="1885" width="8.875" style="40" customWidth="1"/>
    <col min="1886" max="1886" width="11.375" style="40" customWidth="1"/>
    <col min="1887" max="1891" width="8.875" style="40" customWidth="1"/>
    <col min="1892" max="1892" width="10.625" style="40" customWidth="1"/>
    <col min="1893" max="1893" width="8.875" style="40" customWidth="1"/>
    <col min="1894" max="1894" width="11.375" style="40" customWidth="1"/>
    <col min="1895" max="1895" width="8.5" style="40" customWidth="1"/>
    <col min="1896" max="1896" width="8.75" style="40" customWidth="1"/>
    <col min="1897" max="1897" width="8.5" style="40" customWidth="1"/>
    <col min="1898" max="1898" width="11.5" style="40" customWidth="1"/>
    <col min="1899" max="1899" width="11.125" style="40" customWidth="1"/>
    <col min="1900" max="1900" width="8.5" style="40" customWidth="1"/>
    <col min="1901" max="1901" width="9.625" style="40" customWidth="1"/>
    <col min="1902" max="1902" width="10.625" style="40" customWidth="1"/>
    <col min="1903" max="1903" width="9.5" style="40" customWidth="1"/>
    <col min="1904" max="1904" width="7.875" style="40" customWidth="1"/>
    <col min="1905" max="1905" width="6.875" style="40" customWidth="1"/>
    <col min="1906" max="1906" width="9.25" style="40" customWidth="1"/>
    <col min="1907" max="1909" width="9.5" style="40" customWidth="1"/>
    <col min="1910" max="1910" width="7.5" style="40" customWidth="1"/>
    <col min="1911" max="1911" width="7.625" style="40" customWidth="1"/>
    <col min="1912" max="1912" width="12.75" style="40" customWidth="1"/>
    <col min="1913" max="1913" width="14.625" style="40" customWidth="1"/>
    <col min="1914" max="1914" width="20.875" style="40" customWidth="1"/>
    <col min="1915" max="2048" width="9" style="40"/>
    <col min="2049" max="2049" width="0" style="40" hidden="1" customWidth="1"/>
    <col min="2050" max="2050" width="4" style="40" customWidth="1"/>
    <col min="2051" max="2051" width="19.875" style="40" customWidth="1"/>
    <col min="2052" max="2052" width="14.25" style="40" customWidth="1"/>
    <col min="2053" max="2053" width="16.875" style="40" customWidth="1"/>
    <col min="2054" max="2054" width="13.375" style="40" customWidth="1"/>
    <col min="2055" max="2055" width="11.5" style="40" customWidth="1"/>
    <col min="2056" max="2056" width="11.875" style="40" customWidth="1"/>
    <col min="2057" max="2057" width="9.125" style="40" customWidth="1"/>
    <col min="2058" max="2058" width="11.375" style="40" customWidth="1"/>
    <col min="2059" max="2059" width="9.375" style="40" customWidth="1"/>
    <col min="2060" max="2060" width="11.25" style="40" customWidth="1"/>
    <col min="2061" max="2061" width="9.125" style="40" customWidth="1"/>
    <col min="2062" max="2062" width="12.125" style="40" customWidth="1"/>
    <col min="2063" max="2063" width="11.25" style="40" customWidth="1"/>
    <col min="2064" max="2064" width="11.375" style="40" customWidth="1"/>
    <col min="2065" max="2065" width="9.875" style="40" customWidth="1"/>
    <col min="2066" max="2066" width="10.25" style="40" customWidth="1"/>
    <col min="2067" max="2067" width="9" style="40"/>
    <col min="2068" max="2069" width="9.875" style="40" customWidth="1"/>
    <col min="2070" max="2070" width="9" style="40"/>
    <col min="2071" max="2071" width="10.5" style="40" customWidth="1"/>
    <col min="2072" max="2072" width="8.375" style="40" customWidth="1"/>
    <col min="2073" max="2073" width="7.75" style="40" customWidth="1"/>
    <col min="2074" max="2074" width="8.625" style="40" customWidth="1"/>
    <col min="2075" max="2075" width="9.875" style="40" customWidth="1"/>
    <col min="2076" max="2076" width="7.375" style="40" customWidth="1"/>
    <col min="2077" max="2077" width="7.75" style="40" customWidth="1"/>
    <col min="2078" max="2078" width="10.5" style="40" customWidth="1"/>
    <col min="2079" max="2079" width="7.875" style="40" customWidth="1"/>
    <col min="2080" max="2080" width="9.5" style="40" customWidth="1"/>
    <col min="2081" max="2081" width="8.125" style="40" customWidth="1"/>
    <col min="2082" max="2083" width="8.375" style="40" customWidth="1"/>
    <col min="2084" max="2084" width="7.75" style="40" customWidth="1"/>
    <col min="2085" max="2085" width="7.875" style="40" customWidth="1"/>
    <col min="2086" max="2086" width="8.125" style="40" customWidth="1"/>
    <col min="2087" max="2087" width="9.25" style="40" customWidth="1"/>
    <col min="2088" max="2088" width="8.375" style="40" customWidth="1"/>
    <col min="2089" max="2089" width="9.25" style="40" customWidth="1"/>
    <col min="2090" max="2090" width="10.125" style="40" customWidth="1"/>
    <col min="2091" max="2091" width="9.25" style="40" customWidth="1"/>
    <col min="2092" max="2092" width="11.5" style="40" customWidth="1"/>
    <col min="2093" max="2095" width="9.25" style="40" customWidth="1"/>
    <col min="2096" max="2096" width="10.75" style="40" customWidth="1"/>
    <col min="2097" max="2097" width="9.25" style="40" customWidth="1"/>
    <col min="2098" max="2098" width="9.625" style="40" customWidth="1"/>
    <col min="2099" max="2099" width="9.25" style="40" customWidth="1"/>
    <col min="2100" max="2100" width="8.75" style="40" customWidth="1"/>
    <col min="2101" max="2104" width="9.25" style="40" customWidth="1"/>
    <col min="2105" max="2109" width="7.625" style="40" customWidth="1"/>
    <col min="2110" max="2110" width="9.375" style="40" customWidth="1"/>
    <col min="2111" max="2111" width="9" style="40"/>
    <col min="2112" max="2112" width="9.25" style="40" customWidth="1"/>
    <col min="2113" max="2113" width="7.875" style="40" customWidth="1"/>
    <col min="2114" max="2114" width="9.25" style="40" customWidth="1"/>
    <col min="2115" max="2115" width="8.25" style="40" customWidth="1"/>
    <col min="2116" max="2116" width="8.625" style="40" customWidth="1"/>
    <col min="2117" max="2117" width="9.25" style="40" customWidth="1"/>
    <col min="2118" max="2118" width="11.125" style="40" customWidth="1"/>
    <col min="2119" max="2119" width="8.375" style="40" customWidth="1"/>
    <col min="2120" max="2120" width="10.625" style="40" customWidth="1"/>
    <col min="2121" max="2125" width="9.125" style="40" customWidth="1"/>
    <col min="2126" max="2126" width="10.25" style="40" customWidth="1"/>
    <col min="2127" max="2127" width="7.625" style="40" customWidth="1"/>
    <col min="2128" max="2128" width="9.25" style="40" customWidth="1"/>
    <col min="2129" max="2129" width="9.75" style="40" customWidth="1"/>
    <col min="2130" max="2130" width="11.25" style="40" customWidth="1"/>
    <col min="2131" max="2131" width="9.625" style="40" customWidth="1"/>
    <col min="2132" max="2132" width="9.875" style="40" customWidth="1"/>
    <col min="2133" max="2133" width="7.5" style="40" customWidth="1"/>
    <col min="2134" max="2134" width="10.125" style="40" customWidth="1"/>
    <col min="2135" max="2135" width="8" style="40" customWidth="1"/>
    <col min="2136" max="2136" width="8.75" style="40" customWidth="1"/>
    <col min="2137" max="2137" width="8.875" style="40" customWidth="1"/>
    <col min="2138" max="2138" width="10.625" style="40" customWidth="1"/>
    <col min="2139" max="2139" width="8.625" style="40" customWidth="1"/>
    <col min="2140" max="2140" width="9.375" style="40" customWidth="1"/>
    <col min="2141" max="2141" width="8.875" style="40" customWidth="1"/>
    <col min="2142" max="2142" width="11.375" style="40" customWidth="1"/>
    <col min="2143" max="2147" width="8.875" style="40" customWidth="1"/>
    <col min="2148" max="2148" width="10.625" style="40" customWidth="1"/>
    <col min="2149" max="2149" width="8.875" style="40" customWidth="1"/>
    <col min="2150" max="2150" width="11.375" style="40" customWidth="1"/>
    <col min="2151" max="2151" width="8.5" style="40" customWidth="1"/>
    <col min="2152" max="2152" width="8.75" style="40" customWidth="1"/>
    <col min="2153" max="2153" width="8.5" style="40" customWidth="1"/>
    <col min="2154" max="2154" width="11.5" style="40" customWidth="1"/>
    <col min="2155" max="2155" width="11.125" style="40" customWidth="1"/>
    <col min="2156" max="2156" width="8.5" style="40" customWidth="1"/>
    <col min="2157" max="2157" width="9.625" style="40" customWidth="1"/>
    <col min="2158" max="2158" width="10.625" style="40" customWidth="1"/>
    <col min="2159" max="2159" width="9.5" style="40" customWidth="1"/>
    <col min="2160" max="2160" width="7.875" style="40" customWidth="1"/>
    <col min="2161" max="2161" width="6.875" style="40" customWidth="1"/>
    <col min="2162" max="2162" width="9.25" style="40" customWidth="1"/>
    <col min="2163" max="2165" width="9.5" style="40" customWidth="1"/>
    <col min="2166" max="2166" width="7.5" style="40" customWidth="1"/>
    <col min="2167" max="2167" width="7.625" style="40" customWidth="1"/>
    <col min="2168" max="2168" width="12.75" style="40" customWidth="1"/>
    <col min="2169" max="2169" width="14.625" style="40" customWidth="1"/>
    <col min="2170" max="2170" width="20.875" style="40" customWidth="1"/>
    <col min="2171" max="2304" width="9" style="40"/>
    <col min="2305" max="2305" width="0" style="40" hidden="1" customWidth="1"/>
    <col min="2306" max="2306" width="4" style="40" customWidth="1"/>
    <col min="2307" max="2307" width="19.875" style="40" customWidth="1"/>
    <col min="2308" max="2308" width="14.25" style="40" customWidth="1"/>
    <col min="2309" max="2309" width="16.875" style="40" customWidth="1"/>
    <col min="2310" max="2310" width="13.375" style="40" customWidth="1"/>
    <col min="2311" max="2311" width="11.5" style="40" customWidth="1"/>
    <col min="2312" max="2312" width="11.875" style="40" customWidth="1"/>
    <col min="2313" max="2313" width="9.125" style="40" customWidth="1"/>
    <col min="2314" max="2314" width="11.375" style="40" customWidth="1"/>
    <col min="2315" max="2315" width="9.375" style="40" customWidth="1"/>
    <col min="2316" max="2316" width="11.25" style="40" customWidth="1"/>
    <col min="2317" max="2317" width="9.125" style="40" customWidth="1"/>
    <col min="2318" max="2318" width="12.125" style="40" customWidth="1"/>
    <col min="2319" max="2319" width="11.25" style="40" customWidth="1"/>
    <col min="2320" max="2320" width="11.375" style="40" customWidth="1"/>
    <col min="2321" max="2321" width="9.875" style="40" customWidth="1"/>
    <col min="2322" max="2322" width="10.25" style="40" customWidth="1"/>
    <col min="2323" max="2323" width="9" style="40"/>
    <col min="2324" max="2325" width="9.875" style="40" customWidth="1"/>
    <col min="2326" max="2326" width="9" style="40"/>
    <col min="2327" max="2327" width="10.5" style="40" customWidth="1"/>
    <col min="2328" max="2328" width="8.375" style="40" customWidth="1"/>
    <col min="2329" max="2329" width="7.75" style="40" customWidth="1"/>
    <col min="2330" max="2330" width="8.625" style="40" customWidth="1"/>
    <col min="2331" max="2331" width="9.875" style="40" customWidth="1"/>
    <col min="2332" max="2332" width="7.375" style="40" customWidth="1"/>
    <col min="2333" max="2333" width="7.75" style="40" customWidth="1"/>
    <col min="2334" max="2334" width="10.5" style="40" customWidth="1"/>
    <col min="2335" max="2335" width="7.875" style="40" customWidth="1"/>
    <col min="2336" max="2336" width="9.5" style="40" customWidth="1"/>
    <col min="2337" max="2337" width="8.125" style="40" customWidth="1"/>
    <col min="2338" max="2339" width="8.375" style="40" customWidth="1"/>
    <col min="2340" max="2340" width="7.75" style="40" customWidth="1"/>
    <col min="2341" max="2341" width="7.875" style="40" customWidth="1"/>
    <col min="2342" max="2342" width="8.125" style="40" customWidth="1"/>
    <col min="2343" max="2343" width="9.25" style="40" customWidth="1"/>
    <col min="2344" max="2344" width="8.375" style="40" customWidth="1"/>
    <col min="2345" max="2345" width="9.25" style="40" customWidth="1"/>
    <col min="2346" max="2346" width="10.125" style="40" customWidth="1"/>
    <col min="2347" max="2347" width="9.25" style="40" customWidth="1"/>
    <col min="2348" max="2348" width="11.5" style="40" customWidth="1"/>
    <col min="2349" max="2351" width="9.25" style="40" customWidth="1"/>
    <col min="2352" max="2352" width="10.75" style="40" customWidth="1"/>
    <col min="2353" max="2353" width="9.25" style="40" customWidth="1"/>
    <col min="2354" max="2354" width="9.625" style="40" customWidth="1"/>
    <col min="2355" max="2355" width="9.25" style="40" customWidth="1"/>
    <col min="2356" max="2356" width="8.75" style="40" customWidth="1"/>
    <col min="2357" max="2360" width="9.25" style="40" customWidth="1"/>
    <col min="2361" max="2365" width="7.625" style="40" customWidth="1"/>
    <col min="2366" max="2366" width="9.375" style="40" customWidth="1"/>
    <col min="2367" max="2367" width="9" style="40"/>
    <col min="2368" max="2368" width="9.25" style="40" customWidth="1"/>
    <col min="2369" max="2369" width="7.875" style="40" customWidth="1"/>
    <col min="2370" max="2370" width="9.25" style="40" customWidth="1"/>
    <col min="2371" max="2371" width="8.25" style="40" customWidth="1"/>
    <col min="2372" max="2372" width="8.625" style="40" customWidth="1"/>
    <col min="2373" max="2373" width="9.25" style="40" customWidth="1"/>
    <col min="2374" max="2374" width="11.125" style="40" customWidth="1"/>
    <col min="2375" max="2375" width="8.375" style="40" customWidth="1"/>
    <col min="2376" max="2376" width="10.625" style="40" customWidth="1"/>
    <col min="2377" max="2381" width="9.125" style="40" customWidth="1"/>
    <col min="2382" max="2382" width="10.25" style="40" customWidth="1"/>
    <col min="2383" max="2383" width="7.625" style="40" customWidth="1"/>
    <col min="2384" max="2384" width="9.25" style="40" customWidth="1"/>
    <col min="2385" max="2385" width="9.75" style="40" customWidth="1"/>
    <col min="2386" max="2386" width="11.25" style="40" customWidth="1"/>
    <col min="2387" max="2387" width="9.625" style="40" customWidth="1"/>
    <col min="2388" max="2388" width="9.875" style="40" customWidth="1"/>
    <col min="2389" max="2389" width="7.5" style="40" customWidth="1"/>
    <col min="2390" max="2390" width="10.125" style="40" customWidth="1"/>
    <col min="2391" max="2391" width="8" style="40" customWidth="1"/>
    <col min="2392" max="2392" width="8.75" style="40" customWidth="1"/>
    <col min="2393" max="2393" width="8.875" style="40" customWidth="1"/>
    <col min="2394" max="2394" width="10.625" style="40" customWidth="1"/>
    <col min="2395" max="2395" width="8.625" style="40" customWidth="1"/>
    <col min="2396" max="2396" width="9.375" style="40" customWidth="1"/>
    <col min="2397" max="2397" width="8.875" style="40" customWidth="1"/>
    <col min="2398" max="2398" width="11.375" style="40" customWidth="1"/>
    <col min="2399" max="2403" width="8.875" style="40" customWidth="1"/>
    <col min="2404" max="2404" width="10.625" style="40" customWidth="1"/>
    <col min="2405" max="2405" width="8.875" style="40" customWidth="1"/>
    <col min="2406" max="2406" width="11.375" style="40" customWidth="1"/>
    <col min="2407" max="2407" width="8.5" style="40" customWidth="1"/>
    <col min="2408" max="2408" width="8.75" style="40" customWidth="1"/>
    <col min="2409" max="2409" width="8.5" style="40" customWidth="1"/>
    <col min="2410" max="2410" width="11.5" style="40" customWidth="1"/>
    <col min="2411" max="2411" width="11.125" style="40" customWidth="1"/>
    <col min="2412" max="2412" width="8.5" style="40" customWidth="1"/>
    <col min="2413" max="2413" width="9.625" style="40" customWidth="1"/>
    <col min="2414" max="2414" width="10.625" style="40" customWidth="1"/>
    <col min="2415" max="2415" width="9.5" style="40" customWidth="1"/>
    <col min="2416" max="2416" width="7.875" style="40" customWidth="1"/>
    <col min="2417" max="2417" width="6.875" style="40" customWidth="1"/>
    <col min="2418" max="2418" width="9.25" style="40" customWidth="1"/>
    <col min="2419" max="2421" width="9.5" style="40" customWidth="1"/>
    <col min="2422" max="2422" width="7.5" style="40" customWidth="1"/>
    <col min="2423" max="2423" width="7.625" style="40" customWidth="1"/>
    <col min="2424" max="2424" width="12.75" style="40" customWidth="1"/>
    <col min="2425" max="2425" width="14.625" style="40" customWidth="1"/>
    <col min="2426" max="2426" width="20.875" style="40" customWidth="1"/>
    <col min="2427" max="2560" width="9" style="40"/>
    <col min="2561" max="2561" width="0" style="40" hidden="1" customWidth="1"/>
    <col min="2562" max="2562" width="4" style="40" customWidth="1"/>
    <col min="2563" max="2563" width="19.875" style="40" customWidth="1"/>
    <col min="2564" max="2564" width="14.25" style="40" customWidth="1"/>
    <col min="2565" max="2565" width="16.875" style="40" customWidth="1"/>
    <col min="2566" max="2566" width="13.375" style="40" customWidth="1"/>
    <col min="2567" max="2567" width="11.5" style="40" customWidth="1"/>
    <col min="2568" max="2568" width="11.875" style="40" customWidth="1"/>
    <col min="2569" max="2569" width="9.125" style="40" customWidth="1"/>
    <col min="2570" max="2570" width="11.375" style="40" customWidth="1"/>
    <col min="2571" max="2571" width="9.375" style="40" customWidth="1"/>
    <col min="2572" max="2572" width="11.25" style="40" customWidth="1"/>
    <col min="2573" max="2573" width="9.125" style="40" customWidth="1"/>
    <col min="2574" max="2574" width="12.125" style="40" customWidth="1"/>
    <col min="2575" max="2575" width="11.25" style="40" customWidth="1"/>
    <col min="2576" max="2576" width="11.375" style="40" customWidth="1"/>
    <col min="2577" max="2577" width="9.875" style="40" customWidth="1"/>
    <col min="2578" max="2578" width="10.25" style="40" customWidth="1"/>
    <col min="2579" max="2579" width="9" style="40"/>
    <col min="2580" max="2581" width="9.875" style="40" customWidth="1"/>
    <col min="2582" max="2582" width="9" style="40"/>
    <col min="2583" max="2583" width="10.5" style="40" customWidth="1"/>
    <col min="2584" max="2584" width="8.375" style="40" customWidth="1"/>
    <col min="2585" max="2585" width="7.75" style="40" customWidth="1"/>
    <col min="2586" max="2586" width="8.625" style="40" customWidth="1"/>
    <col min="2587" max="2587" width="9.875" style="40" customWidth="1"/>
    <col min="2588" max="2588" width="7.375" style="40" customWidth="1"/>
    <col min="2589" max="2589" width="7.75" style="40" customWidth="1"/>
    <col min="2590" max="2590" width="10.5" style="40" customWidth="1"/>
    <col min="2591" max="2591" width="7.875" style="40" customWidth="1"/>
    <col min="2592" max="2592" width="9.5" style="40" customWidth="1"/>
    <col min="2593" max="2593" width="8.125" style="40" customWidth="1"/>
    <col min="2594" max="2595" width="8.375" style="40" customWidth="1"/>
    <col min="2596" max="2596" width="7.75" style="40" customWidth="1"/>
    <col min="2597" max="2597" width="7.875" style="40" customWidth="1"/>
    <col min="2598" max="2598" width="8.125" style="40" customWidth="1"/>
    <col min="2599" max="2599" width="9.25" style="40" customWidth="1"/>
    <col min="2600" max="2600" width="8.375" style="40" customWidth="1"/>
    <col min="2601" max="2601" width="9.25" style="40" customWidth="1"/>
    <col min="2602" max="2602" width="10.125" style="40" customWidth="1"/>
    <col min="2603" max="2603" width="9.25" style="40" customWidth="1"/>
    <col min="2604" max="2604" width="11.5" style="40" customWidth="1"/>
    <col min="2605" max="2607" width="9.25" style="40" customWidth="1"/>
    <col min="2608" max="2608" width="10.75" style="40" customWidth="1"/>
    <col min="2609" max="2609" width="9.25" style="40" customWidth="1"/>
    <col min="2610" max="2610" width="9.625" style="40" customWidth="1"/>
    <col min="2611" max="2611" width="9.25" style="40" customWidth="1"/>
    <col min="2612" max="2612" width="8.75" style="40" customWidth="1"/>
    <col min="2613" max="2616" width="9.25" style="40" customWidth="1"/>
    <col min="2617" max="2621" width="7.625" style="40" customWidth="1"/>
    <col min="2622" max="2622" width="9.375" style="40" customWidth="1"/>
    <col min="2623" max="2623" width="9" style="40"/>
    <col min="2624" max="2624" width="9.25" style="40" customWidth="1"/>
    <col min="2625" max="2625" width="7.875" style="40" customWidth="1"/>
    <col min="2626" max="2626" width="9.25" style="40" customWidth="1"/>
    <col min="2627" max="2627" width="8.25" style="40" customWidth="1"/>
    <col min="2628" max="2628" width="8.625" style="40" customWidth="1"/>
    <col min="2629" max="2629" width="9.25" style="40" customWidth="1"/>
    <col min="2630" max="2630" width="11.125" style="40" customWidth="1"/>
    <col min="2631" max="2631" width="8.375" style="40" customWidth="1"/>
    <col min="2632" max="2632" width="10.625" style="40" customWidth="1"/>
    <col min="2633" max="2637" width="9.125" style="40" customWidth="1"/>
    <col min="2638" max="2638" width="10.25" style="40" customWidth="1"/>
    <col min="2639" max="2639" width="7.625" style="40" customWidth="1"/>
    <col min="2640" max="2640" width="9.25" style="40" customWidth="1"/>
    <col min="2641" max="2641" width="9.75" style="40" customWidth="1"/>
    <col min="2642" max="2642" width="11.25" style="40" customWidth="1"/>
    <col min="2643" max="2643" width="9.625" style="40" customWidth="1"/>
    <col min="2644" max="2644" width="9.875" style="40" customWidth="1"/>
    <col min="2645" max="2645" width="7.5" style="40" customWidth="1"/>
    <col min="2646" max="2646" width="10.125" style="40" customWidth="1"/>
    <col min="2647" max="2647" width="8" style="40" customWidth="1"/>
    <col min="2648" max="2648" width="8.75" style="40" customWidth="1"/>
    <col min="2649" max="2649" width="8.875" style="40" customWidth="1"/>
    <col min="2650" max="2650" width="10.625" style="40" customWidth="1"/>
    <col min="2651" max="2651" width="8.625" style="40" customWidth="1"/>
    <col min="2652" max="2652" width="9.375" style="40" customWidth="1"/>
    <col min="2653" max="2653" width="8.875" style="40" customWidth="1"/>
    <col min="2654" max="2654" width="11.375" style="40" customWidth="1"/>
    <col min="2655" max="2659" width="8.875" style="40" customWidth="1"/>
    <col min="2660" max="2660" width="10.625" style="40" customWidth="1"/>
    <col min="2661" max="2661" width="8.875" style="40" customWidth="1"/>
    <col min="2662" max="2662" width="11.375" style="40" customWidth="1"/>
    <col min="2663" max="2663" width="8.5" style="40" customWidth="1"/>
    <col min="2664" max="2664" width="8.75" style="40" customWidth="1"/>
    <col min="2665" max="2665" width="8.5" style="40" customWidth="1"/>
    <col min="2666" max="2666" width="11.5" style="40" customWidth="1"/>
    <col min="2667" max="2667" width="11.125" style="40" customWidth="1"/>
    <col min="2668" max="2668" width="8.5" style="40" customWidth="1"/>
    <col min="2669" max="2669" width="9.625" style="40" customWidth="1"/>
    <col min="2670" max="2670" width="10.625" style="40" customWidth="1"/>
    <col min="2671" max="2671" width="9.5" style="40" customWidth="1"/>
    <col min="2672" max="2672" width="7.875" style="40" customWidth="1"/>
    <col min="2673" max="2673" width="6.875" style="40" customWidth="1"/>
    <col min="2674" max="2674" width="9.25" style="40" customWidth="1"/>
    <col min="2675" max="2677" width="9.5" style="40" customWidth="1"/>
    <col min="2678" max="2678" width="7.5" style="40" customWidth="1"/>
    <col min="2679" max="2679" width="7.625" style="40" customWidth="1"/>
    <col min="2680" max="2680" width="12.75" style="40" customWidth="1"/>
    <col min="2681" max="2681" width="14.625" style="40" customWidth="1"/>
    <col min="2682" max="2682" width="20.875" style="40" customWidth="1"/>
    <col min="2683" max="2816" width="9" style="40"/>
    <col min="2817" max="2817" width="0" style="40" hidden="1" customWidth="1"/>
    <col min="2818" max="2818" width="4" style="40" customWidth="1"/>
    <col min="2819" max="2819" width="19.875" style="40" customWidth="1"/>
    <col min="2820" max="2820" width="14.25" style="40" customWidth="1"/>
    <col min="2821" max="2821" width="16.875" style="40" customWidth="1"/>
    <col min="2822" max="2822" width="13.375" style="40" customWidth="1"/>
    <col min="2823" max="2823" width="11.5" style="40" customWidth="1"/>
    <col min="2824" max="2824" width="11.875" style="40" customWidth="1"/>
    <col min="2825" max="2825" width="9.125" style="40" customWidth="1"/>
    <col min="2826" max="2826" width="11.375" style="40" customWidth="1"/>
    <col min="2827" max="2827" width="9.375" style="40" customWidth="1"/>
    <col min="2828" max="2828" width="11.25" style="40" customWidth="1"/>
    <col min="2829" max="2829" width="9.125" style="40" customWidth="1"/>
    <col min="2830" max="2830" width="12.125" style="40" customWidth="1"/>
    <col min="2831" max="2831" width="11.25" style="40" customWidth="1"/>
    <col min="2832" max="2832" width="11.375" style="40" customWidth="1"/>
    <col min="2833" max="2833" width="9.875" style="40" customWidth="1"/>
    <col min="2834" max="2834" width="10.25" style="40" customWidth="1"/>
    <col min="2835" max="2835" width="9" style="40"/>
    <col min="2836" max="2837" width="9.875" style="40" customWidth="1"/>
    <col min="2838" max="2838" width="9" style="40"/>
    <col min="2839" max="2839" width="10.5" style="40" customWidth="1"/>
    <col min="2840" max="2840" width="8.375" style="40" customWidth="1"/>
    <col min="2841" max="2841" width="7.75" style="40" customWidth="1"/>
    <col min="2842" max="2842" width="8.625" style="40" customWidth="1"/>
    <col min="2843" max="2843" width="9.875" style="40" customWidth="1"/>
    <col min="2844" max="2844" width="7.375" style="40" customWidth="1"/>
    <col min="2845" max="2845" width="7.75" style="40" customWidth="1"/>
    <col min="2846" max="2846" width="10.5" style="40" customWidth="1"/>
    <col min="2847" max="2847" width="7.875" style="40" customWidth="1"/>
    <col min="2848" max="2848" width="9.5" style="40" customWidth="1"/>
    <col min="2849" max="2849" width="8.125" style="40" customWidth="1"/>
    <col min="2850" max="2851" width="8.375" style="40" customWidth="1"/>
    <col min="2852" max="2852" width="7.75" style="40" customWidth="1"/>
    <col min="2853" max="2853" width="7.875" style="40" customWidth="1"/>
    <col min="2854" max="2854" width="8.125" style="40" customWidth="1"/>
    <col min="2855" max="2855" width="9.25" style="40" customWidth="1"/>
    <col min="2856" max="2856" width="8.375" style="40" customWidth="1"/>
    <col min="2857" max="2857" width="9.25" style="40" customWidth="1"/>
    <col min="2858" max="2858" width="10.125" style="40" customWidth="1"/>
    <col min="2859" max="2859" width="9.25" style="40" customWidth="1"/>
    <col min="2860" max="2860" width="11.5" style="40" customWidth="1"/>
    <col min="2861" max="2863" width="9.25" style="40" customWidth="1"/>
    <col min="2864" max="2864" width="10.75" style="40" customWidth="1"/>
    <col min="2865" max="2865" width="9.25" style="40" customWidth="1"/>
    <col min="2866" max="2866" width="9.625" style="40" customWidth="1"/>
    <col min="2867" max="2867" width="9.25" style="40" customWidth="1"/>
    <col min="2868" max="2868" width="8.75" style="40" customWidth="1"/>
    <col min="2869" max="2872" width="9.25" style="40" customWidth="1"/>
    <col min="2873" max="2877" width="7.625" style="40" customWidth="1"/>
    <col min="2878" max="2878" width="9.375" style="40" customWidth="1"/>
    <col min="2879" max="2879" width="9" style="40"/>
    <col min="2880" max="2880" width="9.25" style="40" customWidth="1"/>
    <col min="2881" max="2881" width="7.875" style="40" customWidth="1"/>
    <col min="2882" max="2882" width="9.25" style="40" customWidth="1"/>
    <col min="2883" max="2883" width="8.25" style="40" customWidth="1"/>
    <col min="2884" max="2884" width="8.625" style="40" customWidth="1"/>
    <col min="2885" max="2885" width="9.25" style="40" customWidth="1"/>
    <col min="2886" max="2886" width="11.125" style="40" customWidth="1"/>
    <col min="2887" max="2887" width="8.375" style="40" customWidth="1"/>
    <col min="2888" max="2888" width="10.625" style="40" customWidth="1"/>
    <col min="2889" max="2893" width="9.125" style="40" customWidth="1"/>
    <col min="2894" max="2894" width="10.25" style="40" customWidth="1"/>
    <col min="2895" max="2895" width="7.625" style="40" customWidth="1"/>
    <col min="2896" max="2896" width="9.25" style="40" customWidth="1"/>
    <col min="2897" max="2897" width="9.75" style="40" customWidth="1"/>
    <col min="2898" max="2898" width="11.25" style="40" customWidth="1"/>
    <col min="2899" max="2899" width="9.625" style="40" customWidth="1"/>
    <col min="2900" max="2900" width="9.875" style="40" customWidth="1"/>
    <col min="2901" max="2901" width="7.5" style="40" customWidth="1"/>
    <col min="2902" max="2902" width="10.125" style="40" customWidth="1"/>
    <col min="2903" max="2903" width="8" style="40" customWidth="1"/>
    <col min="2904" max="2904" width="8.75" style="40" customWidth="1"/>
    <col min="2905" max="2905" width="8.875" style="40" customWidth="1"/>
    <col min="2906" max="2906" width="10.625" style="40" customWidth="1"/>
    <col min="2907" max="2907" width="8.625" style="40" customWidth="1"/>
    <col min="2908" max="2908" width="9.375" style="40" customWidth="1"/>
    <col min="2909" max="2909" width="8.875" style="40" customWidth="1"/>
    <col min="2910" max="2910" width="11.375" style="40" customWidth="1"/>
    <col min="2911" max="2915" width="8.875" style="40" customWidth="1"/>
    <col min="2916" max="2916" width="10.625" style="40" customWidth="1"/>
    <col min="2917" max="2917" width="8.875" style="40" customWidth="1"/>
    <col min="2918" max="2918" width="11.375" style="40" customWidth="1"/>
    <col min="2919" max="2919" width="8.5" style="40" customWidth="1"/>
    <col min="2920" max="2920" width="8.75" style="40" customWidth="1"/>
    <col min="2921" max="2921" width="8.5" style="40" customWidth="1"/>
    <col min="2922" max="2922" width="11.5" style="40" customWidth="1"/>
    <col min="2923" max="2923" width="11.125" style="40" customWidth="1"/>
    <col min="2924" max="2924" width="8.5" style="40" customWidth="1"/>
    <col min="2925" max="2925" width="9.625" style="40" customWidth="1"/>
    <col min="2926" max="2926" width="10.625" style="40" customWidth="1"/>
    <col min="2927" max="2927" width="9.5" style="40" customWidth="1"/>
    <col min="2928" max="2928" width="7.875" style="40" customWidth="1"/>
    <col min="2929" max="2929" width="6.875" style="40" customWidth="1"/>
    <col min="2930" max="2930" width="9.25" style="40" customWidth="1"/>
    <col min="2931" max="2933" width="9.5" style="40" customWidth="1"/>
    <col min="2934" max="2934" width="7.5" style="40" customWidth="1"/>
    <col min="2935" max="2935" width="7.625" style="40" customWidth="1"/>
    <col min="2936" max="2936" width="12.75" style="40" customWidth="1"/>
    <col min="2937" max="2937" width="14.625" style="40" customWidth="1"/>
    <col min="2938" max="2938" width="20.875" style="40" customWidth="1"/>
    <col min="2939" max="3072" width="9" style="40"/>
    <col min="3073" max="3073" width="0" style="40" hidden="1" customWidth="1"/>
    <col min="3074" max="3074" width="4" style="40" customWidth="1"/>
    <col min="3075" max="3075" width="19.875" style="40" customWidth="1"/>
    <col min="3076" max="3076" width="14.25" style="40" customWidth="1"/>
    <col min="3077" max="3077" width="16.875" style="40" customWidth="1"/>
    <col min="3078" max="3078" width="13.375" style="40" customWidth="1"/>
    <col min="3079" max="3079" width="11.5" style="40" customWidth="1"/>
    <col min="3080" max="3080" width="11.875" style="40" customWidth="1"/>
    <col min="3081" max="3081" width="9.125" style="40" customWidth="1"/>
    <col min="3082" max="3082" width="11.375" style="40" customWidth="1"/>
    <col min="3083" max="3083" width="9.375" style="40" customWidth="1"/>
    <col min="3084" max="3084" width="11.25" style="40" customWidth="1"/>
    <col min="3085" max="3085" width="9.125" style="40" customWidth="1"/>
    <col min="3086" max="3086" width="12.125" style="40" customWidth="1"/>
    <col min="3087" max="3087" width="11.25" style="40" customWidth="1"/>
    <col min="3088" max="3088" width="11.375" style="40" customWidth="1"/>
    <col min="3089" max="3089" width="9.875" style="40" customWidth="1"/>
    <col min="3090" max="3090" width="10.25" style="40" customWidth="1"/>
    <col min="3091" max="3091" width="9" style="40"/>
    <col min="3092" max="3093" width="9.875" style="40" customWidth="1"/>
    <col min="3094" max="3094" width="9" style="40"/>
    <col min="3095" max="3095" width="10.5" style="40" customWidth="1"/>
    <col min="3096" max="3096" width="8.375" style="40" customWidth="1"/>
    <col min="3097" max="3097" width="7.75" style="40" customWidth="1"/>
    <col min="3098" max="3098" width="8.625" style="40" customWidth="1"/>
    <col min="3099" max="3099" width="9.875" style="40" customWidth="1"/>
    <col min="3100" max="3100" width="7.375" style="40" customWidth="1"/>
    <col min="3101" max="3101" width="7.75" style="40" customWidth="1"/>
    <col min="3102" max="3102" width="10.5" style="40" customWidth="1"/>
    <col min="3103" max="3103" width="7.875" style="40" customWidth="1"/>
    <col min="3104" max="3104" width="9.5" style="40" customWidth="1"/>
    <col min="3105" max="3105" width="8.125" style="40" customWidth="1"/>
    <col min="3106" max="3107" width="8.375" style="40" customWidth="1"/>
    <col min="3108" max="3108" width="7.75" style="40" customWidth="1"/>
    <col min="3109" max="3109" width="7.875" style="40" customWidth="1"/>
    <col min="3110" max="3110" width="8.125" style="40" customWidth="1"/>
    <col min="3111" max="3111" width="9.25" style="40" customWidth="1"/>
    <col min="3112" max="3112" width="8.375" style="40" customWidth="1"/>
    <col min="3113" max="3113" width="9.25" style="40" customWidth="1"/>
    <col min="3114" max="3114" width="10.125" style="40" customWidth="1"/>
    <col min="3115" max="3115" width="9.25" style="40" customWidth="1"/>
    <col min="3116" max="3116" width="11.5" style="40" customWidth="1"/>
    <col min="3117" max="3119" width="9.25" style="40" customWidth="1"/>
    <col min="3120" max="3120" width="10.75" style="40" customWidth="1"/>
    <col min="3121" max="3121" width="9.25" style="40" customWidth="1"/>
    <col min="3122" max="3122" width="9.625" style="40" customWidth="1"/>
    <col min="3123" max="3123" width="9.25" style="40" customWidth="1"/>
    <col min="3124" max="3124" width="8.75" style="40" customWidth="1"/>
    <col min="3125" max="3128" width="9.25" style="40" customWidth="1"/>
    <col min="3129" max="3133" width="7.625" style="40" customWidth="1"/>
    <col min="3134" max="3134" width="9.375" style="40" customWidth="1"/>
    <col min="3135" max="3135" width="9" style="40"/>
    <col min="3136" max="3136" width="9.25" style="40" customWidth="1"/>
    <col min="3137" max="3137" width="7.875" style="40" customWidth="1"/>
    <col min="3138" max="3138" width="9.25" style="40" customWidth="1"/>
    <col min="3139" max="3139" width="8.25" style="40" customWidth="1"/>
    <col min="3140" max="3140" width="8.625" style="40" customWidth="1"/>
    <col min="3141" max="3141" width="9.25" style="40" customWidth="1"/>
    <col min="3142" max="3142" width="11.125" style="40" customWidth="1"/>
    <col min="3143" max="3143" width="8.375" style="40" customWidth="1"/>
    <col min="3144" max="3144" width="10.625" style="40" customWidth="1"/>
    <col min="3145" max="3149" width="9.125" style="40" customWidth="1"/>
    <col min="3150" max="3150" width="10.25" style="40" customWidth="1"/>
    <col min="3151" max="3151" width="7.625" style="40" customWidth="1"/>
    <col min="3152" max="3152" width="9.25" style="40" customWidth="1"/>
    <col min="3153" max="3153" width="9.75" style="40" customWidth="1"/>
    <col min="3154" max="3154" width="11.25" style="40" customWidth="1"/>
    <col min="3155" max="3155" width="9.625" style="40" customWidth="1"/>
    <col min="3156" max="3156" width="9.875" style="40" customWidth="1"/>
    <col min="3157" max="3157" width="7.5" style="40" customWidth="1"/>
    <col min="3158" max="3158" width="10.125" style="40" customWidth="1"/>
    <col min="3159" max="3159" width="8" style="40" customWidth="1"/>
    <col min="3160" max="3160" width="8.75" style="40" customWidth="1"/>
    <col min="3161" max="3161" width="8.875" style="40" customWidth="1"/>
    <col min="3162" max="3162" width="10.625" style="40" customWidth="1"/>
    <col min="3163" max="3163" width="8.625" style="40" customWidth="1"/>
    <col min="3164" max="3164" width="9.375" style="40" customWidth="1"/>
    <col min="3165" max="3165" width="8.875" style="40" customWidth="1"/>
    <col min="3166" max="3166" width="11.375" style="40" customWidth="1"/>
    <col min="3167" max="3171" width="8.875" style="40" customWidth="1"/>
    <col min="3172" max="3172" width="10.625" style="40" customWidth="1"/>
    <col min="3173" max="3173" width="8.875" style="40" customWidth="1"/>
    <col min="3174" max="3174" width="11.375" style="40" customWidth="1"/>
    <col min="3175" max="3175" width="8.5" style="40" customWidth="1"/>
    <col min="3176" max="3176" width="8.75" style="40" customWidth="1"/>
    <col min="3177" max="3177" width="8.5" style="40" customWidth="1"/>
    <col min="3178" max="3178" width="11.5" style="40" customWidth="1"/>
    <col min="3179" max="3179" width="11.125" style="40" customWidth="1"/>
    <col min="3180" max="3180" width="8.5" style="40" customWidth="1"/>
    <col min="3181" max="3181" width="9.625" style="40" customWidth="1"/>
    <col min="3182" max="3182" width="10.625" style="40" customWidth="1"/>
    <col min="3183" max="3183" width="9.5" style="40" customWidth="1"/>
    <col min="3184" max="3184" width="7.875" style="40" customWidth="1"/>
    <col min="3185" max="3185" width="6.875" style="40" customWidth="1"/>
    <col min="3186" max="3186" width="9.25" style="40" customWidth="1"/>
    <col min="3187" max="3189" width="9.5" style="40" customWidth="1"/>
    <col min="3190" max="3190" width="7.5" style="40" customWidth="1"/>
    <col min="3191" max="3191" width="7.625" style="40" customWidth="1"/>
    <col min="3192" max="3192" width="12.75" style="40" customWidth="1"/>
    <col min="3193" max="3193" width="14.625" style="40" customWidth="1"/>
    <col min="3194" max="3194" width="20.875" style="40" customWidth="1"/>
    <col min="3195" max="3328" width="9" style="40"/>
    <col min="3329" max="3329" width="0" style="40" hidden="1" customWidth="1"/>
    <col min="3330" max="3330" width="4" style="40" customWidth="1"/>
    <col min="3331" max="3331" width="19.875" style="40" customWidth="1"/>
    <col min="3332" max="3332" width="14.25" style="40" customWidth="1"/>
    <col min="3333" max="3333" width="16.875" style="40" customWidth="1"/>
    <col min="3334" max="3334" width="13.375" style="40" customWidth="1"/>
    <col min="3335" max="3335" width="11.5" style="40" customWidth="1"/>
    <col min="3336" max="3336" width="11.875" style="40" customWidth="1"/>
    <col min="3337" max="3337" width="9.125" style="40" customWidth="1"/>
    <col min="3338" max="3338" width="11.375" style="40" customWidth="1"/>
    <col min="3339" max="3339" width="9.375" style="40" customWidth="1"/>
    <col min="3340" max="3340" width="11.25" style="40" customWidth="1"/>
    <col min="3341" max="3341" width="9.125" style="40" customWidth="1"/>
    <col min="3342" max="3342" width="12.125" style="40" customWidth="1"/>
    <col min="3343" max="3343" width="11.25" style="40" customWidth="1"/>
    <col min="3344" max="3344" width="11.375" style="40" customWidth="1"/>
    <col min="3345" max="3345" width="9.875" style="40" customWidth="1"/>
    <col min="3346" max="3346" width="10.25" style="40" customWidth="1"/>
    <col min="3347" max="3347" width="9" style="40"/>
    <col min="3348" max="3349" width="9.875" style="40" customWidth="1"/>
    <col min="3350" max="3350" width="9" style="40"/>
    <col min="3351" max="3351" width="10.5" style="40" customWidth="1"/>
    <col min="3352" max="3352" width="8.375" style="40" customWidth="1"/>
    <col min="3353" max="3353" width="7.75" style="40" customWidth="1"/>
    <col min="3354" max="3354" width="8.625" style="40" customWidth="1"/>
    <col min="3355" max="3355" width="9.875" style="40" customWidth="1"/>
    <col min="3356" max="3356" width="7.375" style="40" customWidth="1"/>
    <col min="3357" max="3357" width="7.75" style="40" customWidth="1"/>
    <col min="3358" max="3358" width="10.5" style="40" customWidth="1"/>
    <col min="3359" max="3359" width="7.875" style="40" customWidth="1"/>
    <col min="3360" max="3360" width="9.5" style="40" customWidth="1"/>
    <col min="3361" max="3361" width="8.125" style="40" customWidth="1"/>
    <col min="3362" max="3363" width="8.375" style="40" customWidth="1"/>
    <col min="3364" max="3364" width="7.75" style="40" customWidth="1"/>
    <col min="3365" max="3365" width="7.875" style="40" customWidth="1"/>
    <col min="3366" max="3366" width="8.125" style="40" customWidth="1"/>
    <col min="3367" max="3367" width="9.25" style="40" customWidth="1"/>
    <col min="3368" max="3368" width="8.375" style="40" customWidth="1"/>
    <col min="3369" max="3369" width="9.25" style="40" customWidth="1"/>
    <col min="3370" max="3370" width="10.125" style="40" customWidth="1"/>
    <col min="3371" max="3371" width="9.25" style="40" customWidth="1"/>
    <col min="3372" max="3372" width="11.5" style="40" customWidth="1"/>
    <col min="3373" max="3375" width="9.25" style="40" customWidth="1"/>
    <col min="3376" max="3376" width="10.75" style="40" customWidth="1"/>
    <col min="3377" max="3377" width="9.25" style="40" customWidth="1"/>
    <col min="3378" max="3378" width="9.625" style="40" customWidth="1"/>
    <col min="3379" max="3379" width="9.25" style="40" customWidth="1"/>
    <col min="3380" max="3380" width="8.75" style="40" customWidth="1"/>
    <col min="3381" max="3384" width="9.25" style="40" customWidth="1"/>
    <col min="3385" max="3389" width="7.625" style="40" customWidth="1"/>
    <col min="3390" max="3390" width="9.375" style="40" customWidth="1"/>
    <col min="3391" max="3391" width="9" style="40"/>
    <col min="3392" max="3392" width="9.25" style="40" customWidth="1"/>
    <col min="3393" max="3393" width="7.875" style="40" customWidth="1"/>
    <col min="3394" max="3394" width="9.25" style="40" customWidth="1"/>
    <col min="3395" max="3395" width="8.25" style="40" customWidth="1"/>
    <col min="3396" max="3396" width="8.625" style="40" customWidth="1"/>
    <col min="3397" max="3397" width="9.25" style="40" customWidth="1"/>
    <col min="3398" max="3398" width="11.125" style="40" customWidth="1"/>
    <col min="3399" max="3399" width="8.375" style="40" customWidth="1"/>
    <col min="3400" max="3400" width="10.625" style="40" customWidth="1"/>
    <col min="3401" max="3405" width="9.125" style="40" customWidth="1"/>
    <col min="3406" max="3406" width="10.25" style="40" customWidth="1"/>
    <col min="3407" max="3407" width="7.625" style="40" customWidth="1"/>
    <col min="3408" max="3408" width="9.25" style="40" customWidth="1"/>
    <col min="3409" max="3409" width="9.75" style="40" customWidth="1"/>
    <col min="3410" max="3410" width="11.25" style="40" customWidth="1"/>
    <col min="3411" max="3411" width="9.625" style="40" customWidth="1"/>
    <col min="3412" max="3412" width="9.875" style="40" customWidth="1"/>
    <col min="3413" max="3413" width="7.5" style="40" customWidth="1"/>
    <col min="3414" max="3414" width="10.125" style="40" customWidth="1"/>
    <col min="3415" max="3415" width="8" style="40" customWidth="1"/>
    <col min="3416" max="3416" width="8.75" style="40" customWidth="1"/>
    <col min="3417" max="3417" width="8.875" style="40" customWidth="1"/>
    <col min="3418" max="3418" width="10.625" style="40" customWidth="1"/>
    <col min="3419" max="3419" width="8.625" style="40" customWidth="1"/>
    <col min="3420" max="3420" width="9.375" style="40" customWidth="1"/>
    <col min="3421" max="3421" width="8.875" style="40" customWidth="1"/>
    <col min="3422" max="3422" width="11.375" style="40" customWidth="1"/>
    <col min="3423" max="3427" width="8.875" style="40" customWidth="1"/>
    <col min="3428" max="3428" width="10.625" style="40" customWidth="1"/>
    <col min="3429" max="3429" width="8.875" style="40" customWidth="1"/>
    <col min="3430" max="3430" width="11.375" style="40" customWidth="1"/>
    <col min="3431" max="3431" width="8.5" style="40" customWidth="1"/>
    <col min="3432" max="3432" width="8.75" style="40" customWidth="1"/>
    <col min="3433" max="3433" width="8.5" style="40" customWidth="1"/>
    <col min="3434" max="3434" width="11.5" style="40" customWidth="1"/>
    <col min="3435" max="3435" width="11.125" style="40" customWidth="1"/>
    <col min="3436" max="3436" width="8.5" style="40" customWidth="1"/>
    <col min="3437" max="3437" width="9.625" style="40" customWidth="1"/>
    <col min="3438" max="3438" width="10.625" style="40" customWidth="1"/>
    <col min="3439" max="3439" width="9.5" style="40" customWidth="1"/>
    <col min="3440" max="3440" width="7.875" style="40" customWidth="1"/>
    <col min="3441" max="3441" width="6.875" style="40" customWidth="1"/>
    <col min="3442" max="3442" width="9.25" style="40" customWidth="1"/>
    <col min="3443" max="3445" width="9.5" style="40" customWidth="1"/>
    <col min="3446" max="3446" width="7.5" style="40" customWidth="1"/>
    <col min="3447" max="3447" width="7.625" style="40" customWidth="1"/>
    <col min="3448" max="3448" width="12.75" style="40" customWidth="1"/>
    <col min="3449" max="3449" width="14.625" style="40" customWidth="1"/>
    <col min="3450" max="3450" width="20.875" style="40" customWidth="1"/>
    <col min="3451" max="3584" width="9" style="40"/>
    <col min="3585" max="3585" width="0" style="40" hidden="1" customWidth="1"/>
    <col min="3586" max="3586" width="4" style="40" customWidth="1"/>
    <col min="3587" max="3587" width="19.875" style="40" customWidth="1"/>
    <col min="3588" max="3588" width="14.25" style="40" customWidth="1"/>
    <col min="3589" max="3589" width="16.875" style="40" customWidth="1"/>
    <col min="3590" max="3590" width="13.375" style="40" customWidth="1"/>
    <col min="3591" max="3591" width="11.5" style="40" customWidth="1"/>
    <col min="3592" max="3592" width="11.875" style="40" customWidth="1"/>
    <col min="3593" max="3593" width="9.125" style="40" customWidth="1"/>
    <col min="3594" max="3594" width="11.375" style="40" customWidth="1"/>
    <col min="3595" max="3595" width="9.375" style="40" customWidth="1"/>
    <col min="3596" max="3596" width="11.25" style="40" customWidth="1"/>
    <col min="3597" max="3597" width="9.125" style="40" customWidth="1"/>
    <col min="3598" max="3598" width="12.125" style="40" customWidth="1"/>
    <col min="3599" max="3599" width="11.25" style="40" customWidth="1"/>
    <col min="3600" max="3600" width="11.375" style="40" customWidth="1"/>
    <col min="3601" max="3601" width="9.875" style="40" customWidth="1"/>
    <col min="3602" max="3602" width="10.25" style="40" customWidth="1"/>
    <col min="3603" max="3603" width="9" style="40"/>
    <col min="3604" max="3605" width="9.875" style="40" customWidth="1"/>
    <col min="3606" max="3606" width="9" style="40"/>
    <col min="3607" max="3607" width="10.5" style="40" customWidth="1"/>
    <col min="3608" max="3608" width="8.375" style="40" customWidth="1"/>
    <col min="3609" max="3609" width="7.75" style="40" customWidth="1"/>
    <col min="3610" max="3610" width="8.625" style="40" customWidth="1"/>
    <col min="3611" max="3611" width="9.875" style="40" customWidth="1"/>
    <col min="3612" max="3612" width="7.375" style="40" customWidth="1"/>
    <col min="3613" max="3613" width="7.75" style="40" customWidth="1"/>
    <col min="3614" max="3614" width="10.5" style="40" customWidth="1"/>
    <col min="3615" max="3615" width="7.875" style="40" customWidth="1"/>
    <col min="3616" max="3616" width="9.5" style="40" customWidth="1"/>
    <col min="3617" max="3617" width="8.125" style="40" customWidth="1"/>
    <col min="3618" max="3619" width="8.375" style="40" customWidth="1"/>
    <col min="3620" max="3620" width="7.75" style="40" customWidth="1"/>
    <col min="3621" max="3621" width="7.875" style="40" customWidth="1"/>
    <col min="3622" max="3622" width="8.125" style="40" customWidth="1"/>
    <col min="3623" max="3623" width="9.25" style="40" customWidth="1"/>
    <col min="3624" max="3624" width="8.375" style="40" customWidth="1"/>
    <col min="3625" max="3625" width="9.25" style="40" customWidth="1"/>
    <col min="3626" max="3626" width="10.125" style="40" customWidth="1"/>
    <col min="3627" max="3627" width="9.25" style="40" customWidth="1"/>
    <col min="3628" max="3628" width="11.5" style="40" customWidth="1"/>
    <col min="3629" max="3631" width="9.25" style="40" customWidth="1"/>
    <col min="3632" max="3632" width="10.75" style="40" customWidth="1"/>
    <col min="3633" max="3633" width="9.25" style="40" customWidth="1"/>
    <col min="3634" max="3634" width="9.625" style="40" customWidth="1"/>
    <col min="3635" max="3635" width="9.25" style="40" customWidth="1"/>
    <col min="3636" max="3636" width="8.75" style="40" customWidth="1"/>
    <col min="3637" max="3640" width="9.25" style="40" customWidth="1"/>
    <col min="3641" max="3645" width="7.625" style="40" customWidth="1"/>
    <col min="3646" max="3646" width="9.375" style="40" customWidth="1"/>
    <col min="3647" max="3647" width="9" style="40"/>
    <col min="3648" max="3648" width="9.25" style="40" customWidth="1"/>
    <col min="3649" max="3649" width="7.875" style="40" customWidth="1"/>
    <col min="3650" max="3650" width="9.25" style="40" customWidth="1"/>
    <col min="3651" max="3651" width="8.25" style="40" customWidth="1"/>
    <col min="3652" max="3652" width="8.625" style="40" customWidth="1"/>
    <col min="3653" max="3653" width="9.25" style="40" customWidth="1"/>
    <col min="3654" max="3654" width="11.125" style="40" customWidth="1"/>
    <col min="3655" max="3655" width="8.375" style="40" customWidth="1"/>
    <col min="3656" max="3656" width="10.625" style="40" customWidth="1"/>
    <col min="3657" max="3661" width="9.125" style="40" customWidth="1"/>
    <col min="3662" max="3662" width="10.25" style="40" customWidth="1"/>
    <col min="3663" max="3663" width="7.625" style="40" customWidth="1"/>
    <col min="3664" max="3664" width="9.25" style="40" customWidth="1"/>
    <col min="3665" max="3665" width="9.75" style="40" customWidth="1"/>
    <col min="3666" max="3666" width="11.25" style="40" customWidth="1"/>
    <col min="3667" max="3667" width="9.625" style="40" customWidth="1"/>
    <col min="3668" max="3668" width="9.875" style="40" customWidth="1"/>
    <col min="3669" max="3669" width="7.5" style="40" customWidth="1"/>
    <col min="3670" max="3670" width="10.125" style="40" customWidth="1"/>
    <col min="3671" max="3671" width="8" style="40" customWidth="1"/>
    <col min="3672" max="3672" width="8.75" style="40" customWidth="1"/>
    <col min="3673" max="3673" width="8.875" style="40" customWidth="1"/>
    <col min="3674" max="3674" width="10.625" style="40" customWidth="1"/>
    <col min="3675" max="3675" width="8.625" style="40" customWidth="1"/>
    <col min="3676" max="3676" width="9.375" style="40" customWidth="1"/>
    <col min="3677" max="3677" width="8.875" style="40" customWidth="1"/>
    <col min="3678" max="3678" width="11.375" style="40" customWidth="1"/>
    <col min="3679" max="3683" width="8.875" style="40" customWidth="1"/>
    <col min="3684" max="3684" width="10.625" style="40" customWidth="1"/>
    <col min="3685" max="3685" width="8.875" style="40" customWidth="1"/>
    <col min="3686" max="3686" width="11.375" style="40" customWidth="1"/>
    <col min="3687" max="3687" width="8.5" style="40" customWidth="1"/>
    <col min="3688" max="3688" width="8.75" style="40" customWidth="1"/>
    <col min="3689" max="3689" width="8.5" style="40" customWidth="1"/>
    <col min="3690" max="3690" width="11.5" style="40" customWidth="1"/>
    <col min="3691" max="3691" width="11.125" style="40" customWidth="1"/>
    <col min="3692" max="3692" width="8.5" style="40" customWidth="1"/>
    <col min="3693" max="3693" width="9.625" style="40" customWidth="1"/>
    <col min="3694" max="3694" width="10.625" style="40" customWidth="1"/>
    <col min="3695" max="3695" width="9.5" style="40" customWidth="1"/>
    <col min="3696" max="3696" width="7.875" style="40" customWidth="1"/>
    <col min="3697" max="3697" width="6.875" style="40" customWidth="1"/>
    <col min="3698" max="3698" width="9.25" style="40" customWidth="1"/>
    <col min="3699" max="3701" width="9.5" style="40" customWidth="1"/>
    <col min="3702" max="3702" width="7.5" style="40" customWidth="1"/>
    <col min="3703" max="3703" width="7.625" style="40" customWidth="1"/>
    <col min="3704" max="3704" width="12.75" style="40" customWidth="1"/>
    <col min="3705" max="3705" width="14.625" style="40" customWidth="1"/>
    <col min="3706" max="3706" width="20.875" style="40" customWidth="1"/>
    <col min="3707" max="3840" width="9" style="40"/>
    <col min="3841" max="3841" width="0" style="40" hidden="1" customWidth="1"/>
    <col min="3842" max="3842" width="4" style="40" customWidth="1"/>
    <col min="3843" max="3843" width="19.875" style="40" customWidth="1"/>
    <col min="3844" max="3844" width="14.25" style="40" customWidth="1"/>
    <col min="3845" max="3845" width="16.875" style="40" customWidth="1"/>
    <col min="3846" max="3846" width="13.375" style="40" customWidth="1"/>
    <col min="3847" max="3847" width="11.5" style="40" customWidth="1"/>
    <col min="3848" max="3848" width="11.875" style="40" customWidth="1"/>
    <col min="3849" max="3849" width="9.125" style="40" customWidth="1"/>
    <col min="3850" max="3850" width="11.375" style="40" customWidth="1"/>
    <col min="3851" max="3851" width="9.375" style="40" customWidth="1"/>
    <col min="3852" max="3852" width="11.25" style="40" customWidth="1"/>
    <col min="3853" max="3853" width="9.125" style="40" customWidth="1"/>
    <col min="3854" max="3854" width="12.125" style="40" customWidth="1"/>
    <col min="3855" max="3855" width="11.25" style="40" customWidth="1"/>
    <col min="3856" max="3856" width="11.375" style="40" customWidth="1"/>
    <col min="3857" max="3857" width="9.875" style="40" customWidth="1"/>
    <col min="3858" max="3858" width="10.25" style="40" customWidth="1"/>
    <col min="3859" max="3859" width="9" style="40"/>
    <col min="3860" max="3861" width="9.875" style="40" customWidth="1"/>
    <col min="3862" max="3862" width="9" style="40"/>
    <col min="3863" max="3863" width="10.5" style="40" customWidth="1"/>
    <col min="3864" max="3864" width="8.375" style="40" customWidth="1"/>
    <col min="3865" max="3865" width="7.75" style="40" customWidth="1"/>
    <col min="3866" max="3866" width="8.625" style="40" customWidth="1"/>
    <col min="3867" max="3867" width="9.875" style="40" customWidth="1"/>
    <col min="3868" max="3868" width="7.375" style="40" customWidth="1"/>
    <col min="3869" max="3869" width="7.75" style="40" customWidth="1"/>
    <col min="3870" max="3870" width="10.5" style="40" customWidth="1"/>
    <col min="3871" max="3871" width="7.875" style="40" customWidth="1"/>
    <col min="3872" max="3872" width="9.5" style="40" customWidth="1"/>
    <col min="3873" max="3873" width="8.125" style="40" customWidth="1"/>
    <col min="3874" max="3875" width="8.375" style="40" customWidth="1"/>
    <col min="3876" max="3876" width="7.75" style="40" customWidth="1"/>
    <col min="3877" max="3877" width="7.875" style="40" customWidth="1"/>
    <col min="3878" max="3878" width="8.125" style="40" customWidth="1"/>
    <col min="3879" max="3879" width="9.25" style="40" customWidth="1"/>
    <col min="3880" max="3880" width="8.375" style="40" customWidth="1"/>
    <col min="3881" max="3881" width="9.25" style="40" customWidth="1"/>
    <col min="3882" max="3882" width="10.125" style="40" customWidth="1"/>
    <col min="3883" max="3883" width="9.25" style="40" customWidth="1"/>
    <col min="3884" max="3884" width="11.5" style="40" customWidth="1"/>
    <col min="3885" max="3887" width="9.25" style="40" customWidth="1"/>
    <col min="3888" max="3888" width="10.75" style="40" customWidth="1"/>
    <col min="3889" max="3889" width="9.25" style="40" customWidth="1"/>
    <col min="3890" max="3890" width="9.625" style="40" customWidth="1"/>
    <col min="3891" max="3891" width="9.25" style="40" customWidth="1"/>
    <col min="3892" max="3892" width="8.75" style="40" customWidth="1"/>
    <col min="3893" max="3896" width="9.25" style="40" customWidth="1"/>
    <col min="3897" max="3901" width="7.625" style="40" customWidth="1"/>
    <col min="3902" max="3902" width="9.375" style="40" customWidth="1"/>
    <col min="3903" max="3903" width="9" style="40"/>
    <col min="3904" max="3904" width="9.25" style="40" customWidth="1"/>
    <col min="3905" max="3905" width="7.875" style="40" customWidth="1"/>
    <col min="3906" max="3906" width="9.25" style="40" customWidth="1"/>
    <col min="3907" max="3907" width="8.25" style="40" customWidth="1"/>
    <col min="3908" max="3908" width="8.625" style="40" customWidth="1"/>
    <col min="3909" max="3909" width="9.25" style="40" customWidth="1"/>
    <col min="3910" max="3910" width="11.125" style="40" customWidth="1"/>
    <col min="3911" max="3911" width="8.375" style="40" customWidth="1"/>
    <col min="3912" max="3912" width="10.625" style="40" customWidth="1"/>
    <col min="3913" max="3917" width="9.125" style="40" customWidth="1"/>
    <col min="3918" max="3918" width="10.25" style="40" customWidth="1"/>
    <col min="3919" max="3919" width="7.625" style="40" customWidth="1"/>
    <col min="3920" max="3920" width="9.25" style="40" customWidth="1"/>
    <col min="3921" max="3921" width="9.75" style="40" customWidth="1"/>
    <col min="3922" max="3922" width="11.25" style="40" customWidth="1"/>
    <col min="3923" max="3923" width="9.625" style="40" customWidth="1"/>
    <col min="3924" max="3924" width="9.875" style="40" customWidth="1"/>
    <col min="3925" max="3925" width="7.5" style="40" customWidth="1"/>
    <col min="3926" max="3926" width="10.125" style="40" customWidth="1"/>
    <col min="3927" max="3927" width="8" style="40" customWidth="1"/>
    <col min="3928" max="3928" width="8.75" style="40" customWidth="1"/>
    <col min="3929" max="3929" width="8.875" style="40" customWidth="1"/>
    <col min="3930" max="3930" width="10.625" style="40" customWidth="1"/>
    <col min="3931" max="3931" width="8.625" style="40" customWidth="1"/>
    <col min="3932" max="3932" width="9.375" style="40" customWidth="1"/>
    <col min="3933" max="3933" width="8.875" style="40" customWidth="1"/>
    <col min="3934" max="3934" width="11.375" style="40" customWidth="1"/>
    <col min="3935" max="3939" width="8.875" style="40" customWidth="1"/>
    <col min="3940" max="3940" width="10.625" style="40" customWidth="1"/>
    <col min="3941" max="3941" width="8.875" style="40" customWidth="1"/>
    <col min="3942" max="3942" width="11.375" style="40" customWidth="1"/>
    <col min="3943" max="3943" width="8.5" style="40" customWidth="1"/>
    <col min="3944" max="3944" width="8.75" style="40" customWidth="1"/>
    <col min="3945" max="3945" width="8.5" style="40" customWidth="1"/>
    <col min="3946" max="3946" width="11.5" style="40" customWidth="1"/>
    <col min="3947" max="3947" width="11.125" style="40" customWidth="1"/>
    <col min="3948" max="3948" width="8.5" style="40" customWidth="1"/>
    <col min="3949" max="3949" width="9.625" style="40" customWidth="1"/>
    <col min="3950" max="3950" width="10.625" style="40" customWidth="1"/>
    <col min="3951" max="3951" width="9.5" style="40" customWidth="1"/>
    <col min="3952" max="3952" width="7.875" style="40" customWidth="1"/>
    <col min="3953" max="3953" width="6.875" style="40" customWidth="1"/>
    <col min="3954" max="3954" width="9.25" style="40" customWidth="1"/>
    <col min="3955" max="3957" width="9.5" style="40" customWidth="1"/>
    <col min="3958" max="3958" width="7.5" style="40" customWidth="1"/>
    <col min="3959" max="3959" width="7.625" style="40" customWidth="1"/>
    <col min="3960" max="3960" width="12.75" style="40" customWidth="1"/>
    <col min="3961" max="3961" width="14.625" style="40" customWidth="1"/>
    <col min="3962" max="3962" width="20.875" style="40" customWidth="1"/>
    <col min="3963" max="4096" width="9" style="40"/>
    <col min="4097" max="4097" width="0" style="40" hidden="1" customWidth="1"/>
    <col min="4098" max="4098" width="4" style="40" customWidth="1"/>
    <col min="4099" max="4099" width="19.875" style="40" customWidth="1"/>
    <col min="4100" max="4100" width="14.25" style="40" customWidth="1"/>
    <col min="4101" max="4101" width="16.875" style="40" customWidth="1"/>
    <col min="4102" max="4102" width="13.375" style="40" customWidth="1"/>
    <col min="4103" max="4103" width="11.5" style="40" customWidth="1"/>
    <col min="4104" max="4104" width="11.875" style="40" customWidth="1"/>
    <col min="4105" max="4105" width="9.125" style="40" customWidth="1"/>
    <col min="4106" max="4106" width="11.375" style="40" customWidth="1"/>
    <col min="4107" max="4107" width="9.375" style="40" customWidth="1"/>
    <col min="4108" max="4108" width="11.25" style="40" customWidth="1"/>
    <col min="4109" max="4109" width="9.125" style="40" customWidth="1"/>
    <col min="4110" max="4110" width="12.125" style="40" customWidth="1"/>
    <col min="4111" max="4111" width="11.25" style="40" customWidth="1"/>
    <col min="4112" max="4112" width="11.375" style="40" customWidth="1"/>
    <col min="4113" max="4113" width="9.875" style="40" customWidth="1"/>
    <col min="4114" max="4114" width="10.25" style="40" customWidth="1"/>
    <col min="4115" max="4115" width="9" style="40"/>
    <col min="4116" max="4117" width="9.875" style="40" customWidth="1"/>
    <col min="4118" max="4118" width="9" style="40"/>
    <col min="4119" max="4119" width="10.5" style="40" customWidth="1"/>
    <col min="4120" max="4120" width="8.375" style="40" customWidth="1"/>
    <col min="4121" max="4121" width="7.75" style="40" customWidth="1"/>
    <col min="4122" max="4122" width="8.625" style="40" customWidth="1"/>
    <col min="4123" max="4123" width="9.875" style="40" customWidth="1"/>
    <col min="4124" max="4124" width="7.375" style="40" customWidth="1"/>
    <col min="4125" max="4125" width="7.75" style="40" customWidth="1"/>
    <col min="4126" max="4126" width="10.5" style="40" customWidth="1"/>
    <col min="4127" max="4127" width="7.875" style="40" customWidth="1"/>
    <col min="4128" max="4128" width="9.5" style="40" customWidth="1"/>
    <col min="4129" max="4129" width="8.125" style="40" customWidth="1"/>
    <col min="4130" max="4131" width="8.375" style="40" customWidth="1"/>
    <col min="4132" max="4132" width="7.75" style="40" customWidth="1"/>
    <col min="4133" max="4133" width="7.875" style="40" customWidth="1"/>
    <col min="4134" max="4134" width="8.125" style="40" customWidth="1"/>
    <col min="4135" max="4135" width="9.25" style="40" customWidth="1"/>
    <col min="4136" max="4136" width="8.375" style="40" customWidth="1"/>
    <col min="4137" max="4137" width="9.25" style="40" customWidth="1"/>
    <col min="4138" max="4138" width="10.125" style="40" customWidth="1"/>
    <col min="4139" max="4139" width="9.25" style="40" customWidth="1"/>
    <col min="4140" max="4140" width="11.5" style="40" customWidth="1"/>
    <col min="4141" max="4143" width="9.25" style="40" customWidth="1"/>
    <col min="4144" max="4144" width="10.75" style="40" customWidth="1"/>
    <col min="4145" max="4145" width="9.25" style="40" customWidth="1"/>
    <col min="4146" max="4146" width="9.625" style="40" customWidth="1"/>
    <col min="4147" max="4147" width="9.25" style="40" customWidth="1"/>
    <col min="4148" max="4148" width="8.75" style="40" customWidth="1"/>
    <col min="4149" max="4152" width="9.25" style="40" customWidth="1"/>
    <col min="4153" max="4157" width="7.625" style="40" customWidth="1"/>
    <col min="4158" max="4158" width="9.375" style="40" customWidth="1"/>
    <col min="4159" max="4159" width="9" style="40"/>
    <col min="4160" max="4160" width="9.25" style="40" customWidth="1"/>
    <col min="4161" max="4161" width="7.875" style="40" customWidth="1"/>
    <col min="4162" max="4162" width="9.25" style="40" customWidth="1"/>
    <col min="4163" max="4163" width="8.25" style="40" customWidth="1"/>
    <col min="4164" max="4164" width="8.625" style="40" customWidth="1"/>
    <col min="4165" max="4165" width="9.25" style="40" customWidth="1"/>
    <col min="4166" max="4166" width="11.125" style="40" customWidth="1"/>
    <col min="4167" max="4167" width="8.375" style="40" customWidth="1"/>
    <col min="4168" max="4168" width="10.625" style="40" customWidth="1"/>
    <col min="4169" max="4173" width="9.125" style="40" customWidth="1"/>
    <col min="4174" max="4174" width="10.25" style="40" customWidth="1"/>
    <col min="4175" max="4175" width="7.625" style="40" customWidth="1"/>
    <col min="4176" max="4176" width="9.25" style="40" customWidth="1"/>
    <col min="4177" max="4177" width="9.75" style="40" customWidth="1"/>
    <col min="4178" max="4178" width="11.25" style="40" customWidth="1"/>
    <col min="4179" max="4179" width="9.625" style="40" customWidth="1"/>
    <col min="4180" max="4180" width="9.875" style="40" customWidth="1"/>
    <col min="4181" max="4181" width="7.5" style="40" customWidth="1"/>
    <col min="4182" max="4182" width="10.125" style="40" customWidth="1"/>
    <col min="4183" max="4183" width="8" style="40" customWidth="1"/>
    <col min="4184" max="4184" width="8.75" style="40" customWidth="1"/>
    <col min="4185" max="4185" width="8.875" style="40" customWidth="1"/>
    <col min="4186" max="4186" width="10.625" style="40" customWidth="1"/>
    <col min="4187" max="4187" width="8.625" style="40" customWidth="1"/>
    <col min="4188" max="4188" width="9.375" style="40" customWidth="1"/>
    <col min="4189" max="4189" width="8.875" style="40" customWidth="1"/>
    <col min="4190" max="4190" width="11.375" style="40" customWidth="1"/>
    <col min="4191" max="4195" width="8.875" style="40" customWidth="1"/>
    <col min="4196" max="4196" width="10.625" style="40" customWidth="1"/>
    <col min="4197" max="4197" width="8.875" style="40" customWidth="1"/>
    <col min="4198" max="4198" width="11.375" style="40" customWidth="1"/>
    <col min="4199" max="4199" width="8.5" style="40" customWidth="1"/>
    <col min="4200" max="4200" width="8.75" style="40" customWidth="1"/>
    <col min="4201" max="4201" width="8.5" style="40" customWidth="1"/>
    <col min="4202" max="4202" width="11.5" style="40" customWidth="1"/>
    <col min="4203" max="4203" width="11.125" style="40" customWidth="1"/>
    <col min="4204" max="4204" width="8.5" style="40" customWidth="1"/>
    <col min="4205" max="4205" width="9.625" style="40" customWidth="1"/>
    <col min="4206" max="4206" width="10.625" style="40" customWidth="1"/>
    <col min="4207" max="4207" width="9.5" style="40" customWidth="1"/>
    <col min="4208" max="4208" width="7.875" style="40" customWidth="1"/>
    <col min="4209" max="4209" width="6.875" style="40" customWidth="1"/>
    <col min="4210" max="4210" width="9.25" style="40" customWidth="1"/>
    <col min="4211" max="4213" width="9.5" style="40" customWidth="1"/>
    <col min="4214" max="4214" width="7.5" style="40" customWidth="1"/>
    <col min="4215" max="4215" width="7.625" style="40" customWidth="1"/>
    <col min="4216" max="4216" width="12.75" style="40" customWidth="1"/>
    <col min="4217" max="4217" width="14.625" style="40" customWidth="1"/>
    <col min="4218" max="4218" width="20.875" style="40" customWidth="1"/>
    <col min="4219" max="4352" width="9" style="40"/>
    <col min="4353" max="4353" width="0" style="40" hidden="1" customWidth="1"/>
    <col min="4354" max="4354" width="4" style="40" customWidth="1"/>
    <col min="4355" max="4355" width="19.875" style="40" customWidth="1"/>
    <col min="4356" max="4356" width="14.25" style="40" customWidth="1"/>
    <col min="4357" max="4357" width="16.875" style="40" customWidth="1"/>
    <col min="4358" max="4358" width="13.375" style="40" customWidth="1"/>
    <col min="4359" max="4359" width="11.5" style="40" customWidth="1"/>
    <col min="4360" max="4360" width="11.875" style="40" customWidth="1"/>
    <col min="4361" max="4361" width="9.125" style="40" customWidth="1"/>
    <col min="4362" max="4362" width="11.375" style="40" customWidth="1"/>
    <col min="4363" max="4363" width="9.375" style="40" customWidth="1"/>
    <col min="4364" max="4364" width="11.25" style="40" customWidth="1"/>
    <col min="4365" max="4365" width="9.125" style="40" customWidth="1"/>
    <col min="4366" max="4366" width="12.125" style="40" customWidth="1"/>
    <col min="4367" max="4367" width="11.25" style="40" customWidth="1"/>
    <col min="4368" max="4368" width="11.375" style="40" customWidth="1"/>
    <col min="4369" max="4369" width="9.875" style="40" customWidth="1"/>
    <col min="4370" max="4370" width="10.25" style="40" customWidth="1"/>
    <col min="4371" max="4371" width="9" style="40"/>
    <col min="4372" max="4373" width="9.875" style="40" customWidth="1"/>
    <col min="4374" max="4374" width="9" style="40"/>
    <col min="4375" max="4375" width="10.5" style="40" customWidth="1"/>
    <col min="4376" max="4376" width="8.375" style="40" customWidth="1"/>
    <col min="4377" max="4377" width="7.75" style="40" customWidth="1"/>
    <col min="4378" max="4378" width="8.625" style="40" customWidth="1"/>
    <col min="4379" max="4379" width="9.875" style="40" customWidth="1"/>
    <col min="4380" max="4380" width="7.375" style="40" customWidth="1"/>
    <col min="4381" max="4381" width="7.75" style="40" customWidth="1"/>
    <col min="4382" max="4382" width="10.5" style="40" customWidth="1"/>
    <col min="4383" max="4383" width="7.875" style="40" customWidth="1"/>
    <col min="4384" max="4384" width="9.5" style="40" customWidth="1"/>
    <col min="4385" max="4385" width="8.125" style="40" customWidth="1"/>
    <col min="4386" max="4387" width="8.375" style="40" customWidth="1"/>
    <col min="4388" max="4388" width="7.75" style="40" customWidth="1"/>
    <col min="4389" max="4389" width="7.875" style="40" customWidth="1"/>
    <col min="4390" max="4390" width="8.125" style="40" customWidth="1"/>
    <col min="4391" max="4391" width="9.25" style="40" customWidth="1"/>
    <col min="4392" max="4392" width="8.375" style="40" customWidth="1"/>
    <col min="4393" max="4393" width="9.25" style="40" customWidth="1"/>
    <col min="4394" max="4394" width="10.125" style="40" customWidth="1"/>
    <col min="4395" max="4395" width="9.25" style="40" customWidth="1"/>
    <col min="4396" max="4396" width="11.5" style="40" customWidth="1"/>
    <col min="4397" max="4399" width="9.25" style="40" customWidth="1"/>
    <col min="4400" max="4400" width="10.75" style="40" customWidth="1"/>
    <col min="4401" max="4401" width="9.25" style="40" customWidth="1"/>
    <col min="4402" max="4402" width="9.625" style="40" customWidth="1"/>
    <col min="4403" max="4403" width="9.25" style="40" customWidth="1"/>
    <col min="4404" max="4404" width="8.75" style="40" customWidth="1"/>
    <col min="4405" max="4408" width="9.25" style="40" customWidth="1"/>
    <col min="4409" max="4413" width="7.625" style="40" customWidth="1"/>
    <col min="4414" max="4414" width="9.375" style="40" customWidth="1"/>
    <col min="4415" max="4415" width="9" style="40"/>
    <col min="4416" max="4416" width="9.25" style="40" customWidth="1"/>
    <col min="4417" max="4417" width="7.875" style="40" customWidth="1"/>
    <col min="4418" max="4418" width="9.25" style="40" customWidth="1"/>
    <col min="4419" max="4419" width="8.25" style="40" customWidth="1"/>
    <col min="4420" max="4420" width="8.625" style="40" customWidth="1"/>
    <col min="4421" max="4421" width="9.25" style="40" customWidth="1"/>
    <col min="4422" max="4422" width="11.125" style="40" customWidth="1"/>
    <col min="4423" max="4423" width="8.375" style="40" customWidth="1"/>
    <col min="4424" max="4424" width="10.625" style="40" customWidth="1"/>
    <col min="4425" max="4429" width="9.125" style="40" customWidth="1"/>
    <col min="4430" max="4430" width="10.25" style="40" customWidth="1"/>
    <col min="4431" max="4431" width="7.625" style="40" customWidth="1"/>
    <col min="4432" max="4432" width="9.25" style="40" customWidth="1"/>
    <col min="4433" max="4433" width="9.75" style="40" customWidth="1"/>
    <col min="4434" max="4434" width="11.25" style="40" customWidth="1"/>
    <col min="4435" max="4435" width="9.625" style="40" customWidth="1"/>
    <col min="4436" max="4436" width="9.875" style="40" customWidth="1"/>
    <col min="4437" max="4437" width="7.5" style="40" customWidth="1"/>
    <col min="4438" max="4438" width="10.125" style="40" customWidth="1"/>
    <col min="4439" max="4439" width="8" style="40" customWidth="1"/>
    <col min="4440" max="4440" width="8.75" style="40" customWidth="1"/>
    <col min="4441" max="4441" width="8.875" style="40" customWidth="1"/>
    <col min="4442" max="4442" width="10.625" style="40" customWidth="1"/>
    <col min="4443" max="4443" width="8.625" style="40" customWidth="1"/>
    <col min="4444" max="4444" width="9.375" style="40" customWidth="1"/>
    <col min="4445" max="4445" width="8.875" style="40" customWidth="1"/>
    <col min="4446" max="4446" width="11.375" style="40" customWidth="1"/>
    <col min="4447" max="4451" width="8.875" style="40" customWidth="1"/>
    <col min="4452" max="4452" width="10.625" style="40" customWidth="1"/>
    <col min="4453" max="4453" width="8.875" style="40" customWidth="1"/>
    <col min="4454" max="4454" width="11.375" style="40" customWidth="1"/>
    <col min="4455" max="4455" width="8.5" style="40" customWidth="1"/>
    <col min="4456" max="4456" width="8.75" style="40" customWidth="1"/>
    <col min="4457" max="4457" width="8.5" style="40" customWidth="1"/>
    <col min="4458" max="4458" width="11.5" style="40" customWidth="1"/>
    <col min="4459" max="4459" width="11.125" style="40" customWidth="1"/>
    <col min="4460" max="4460" width="8.5" style="40" customWidth="1"/>
    <col min="4461" max="4461" width="9.625" style="40" customWidth="1"/>
    <col min="4462" max="4462" width="10.625" style="40" customWidth="1"/>
    <col min="4463" max="4463" width="9.5" style="40" customWidth="1"/>
    <col min="4464" max="4464" width="7.875" style="40" customWidth="1"/>
    <col min="4465" max="4465" width="6.875" style="40" customWidth="1"/>
    <col min="4466" max="4466" width="9.25" style="40" customWidth="1"/>
    <col min="4467" max="4469" width="9.5" style="40" customWidth="1"/>
    <col min="4470" max="4470" width="7.5" style="40" customWidth="1"/>
    <col min="4471" max="4471" width="7.625" style="40" customWidth="1"/>
    <col min="4472" max="4472" width="12.75" style="40" customWidth="1"/>
    <col min="4473" max="4473" width="14.625" style="40" customWidth="1"/>
    <col min="4474" max="4474" width="20.875" style="40" customWidth="1"/>
    <col min="4475" max="4608" width="9" style="40"/>
    <col min="4609" max="4609" width="0" style="40" hidden="1" customWidth="1"/>
    <col min="4610" max="4610" width="4" style="40" customWidth="1"/>
    <col min="4611" max="4611" width="19.875" style="40" customWidth="1"/>
    <col min="4612" max="4612" width="14.25" style="40" customWidth="1"/>
    <col min="4613" max="4613" width="16.875" style="40" customWidth="1"/>
    <col min="4614" max="4614" width="13.375" style="40" customWidth="1"/>
    <col min="4615" max="4615" width="11.5" style="40" customWidth="1"/>
    <col min="4616" max="4616" width="11.875" style="40" customWidth="1"/>
    <col min="4617" max="4617" width="9.125" style="40" customWidth="1"/>
    <col min="4618" max="4618" width="11.375" style="40" customWidth="1"/>
    <col min="4619" max="4619" width="9.375" style="40" customWidth="1"/>
    <col min="4620" max="4620" width="11.25" style="40" customWidth="1"/>
    <col min="4621" max="4621" width="9.125" style="40" customWidth="1"/>
    <col min="4622" max="4622" width="12.125" style="40" customWidth="1"/>
    <col min="4623" max="4623" width="11.25" style="40" customWidth="1"/>
    <col min="4624" max="4624" width="11.375" style="40" customWidth="1"/>
    <col min="4625" max="4625" width="9.875" style="40" customWidth="1"/>
    <col min="4626" max="4626" width="10.25" style="40" customWidth="1"/>
    <col min="4627" max="4627" width="9" style="40"/>
    <col min="4628" max="4629" width="9.875" style="40" customWidth="1"/>
    <col min="4630" max="4630" width="9" style="40"/>
    <col min="4631" max="4631" width="10.5" style="40" customWidth="1"/>
    <col min="4632" max="4632" width="8.375" style="40" customWidth="1"/>
    <col min="4633" max="4633" width="7.75" style="40" customWidth="1"/>
    <col min="4634" max="4634" width="8.625" style="40" customWidth="1"/>
    <col min="4635" max="4635" width="9.875" style="40" customWidth="1"/>
    <col min="4636" max="4636" width="7.375" style="40" customWidth="1"/>
    <col min="4637" max="4637" width="7.75" style="40" customWidth="1"/>
    <col min="4638" max="4638" width="10.5" style="40" customWidth="1"/>
    <col min="4639" max="4639" width="7.875" style="40" customWidth="1"/>
    <col min="4640" max="4640" width="9.5" style="40" customWidth="1"/>
    <col min="4641" max="4641" width="8.125" style="40" customWidth="1"/>
    <col min="4642" max="4643" width="8.375" style="40" customWidth="1"/>
    <col min="4644" max="4644" width="7.75" style="40" customWidth="1"/>
    <col min="4645" max="4645" width="7.875" style="40" customWidth="1"/>
    <col min="4646" max="4646" width="8.125" style="40" customWidth="1"/>
    <col min="4647" max="4647" width="9.25" style="40" customWidth="1"/>
    <col min="4648" max="4648" width="8.375" style="40" customWidth="1"/>
    <col min="4649" max="4649" width="9.25" style="40" customWidth="1"/>
    <col min="4650" max="4650" width="10.125" style="40" customWidth="1"/>
    <col min="4651" max="4651" width="9.25" style="40" customWidth="1"/>
    <col min="4652" max="4652" width="11.5" style="40" customWidth="1"/>
    <col min="4653" max="4655" width="9.25" style="40" customWidth="1"/>
    <col min="4656" max="4656" width="10.75" style="40" customWidth="1"/>
    <col min="4657" max="4657" width="9.25" style="40" customWidth="1"/>
    <col min="4658" max="4658" width="9.625" style="40" customWidth="1"/>
    <col min="4659" max="4659" width="9.25" style="40" customWidth="1"/>
    <col min="4660" max="4660" width="8.75" style="40" customWidth="1"/>
    <col min="4661" max="4664" width="9.25" style="40" customWidth="1"/>
    <col min="4665" max="4669" width="7.625" style="40" customWidth="1"/>
    <col min="4670" max="4670" width="9.375" style="40" customWidth="1"/>
    <col min="4671" max="4671" width="9" style="40"/>
    <col min="4672" max="4672" width="9.25" style="40" customWidth="1"/>
    <col min="4673" max="4673" width="7.875" style="40" customWidth="1"/>
    <col min="4674" max="4674" width="9.25" style="40" customWidth="1"/>
    <col min="4675" max="4675" width="8.25" style="40" customWidth="1"/>
    <col min="4676" max="4676" width="8.625" style="40" customWidth="1"/>
    <col min="4677" max="4677" width="9.25" style="40" customWidth="1"/>
    <col min="4678" max="4678" width="11.125" style="40" customWidth="1"/>
    <col min="4679" max="4679" width="8.375" style="40" customWidth="1"/>
    <col min="4680" max="4680" width="10.625" style="40" customWidth="1"/>
    <col min="4681" max="4685" width="9.125" style="40" customWidth="1"/>
    <col min="4686" max="4686" width="10.25" style="40" customWidth="1"/>
    <col min="4687" max="4687" width="7.625" style="40" customWidth="1"/>
    <col min="4688" max="4688" width="9.25" style="40" customWidth="1"/>
    <col min="4689" max="4689" width="9.75" style="40" customWidth="1"/>
    <col min="4690" max="4690" width="11.25" style="40" customWidth="1"/>
    <col min="4691" max="4691" width="9.625" style="40" customWidth="1"/>
    <col min="4692" max="4692" width="9.875" style="40" customWidth="1"/>
    <col min="4693" max="4693" width="7.5" style="40" customWidth="1"/>
    <col min="4694" max="4694" width="10.125" style="40" customWidth="1"/>
    <col min="4695" max="4695" width="8" style="40" customWidth="1"/>
    <col min="4696" max="4696" width="8.75" style="40" customWidth="1"/>
    <col min="4697" max="4697" width="8.875" style="40" customWidth="1"/>
    <col min="4698" max="4698" width="10.625" style="40" customWidth="1"/>
    <col min="4699" max="4699" width="8.625" style="40" customWidth="1"/>
    <col min="4700" max="4700" width="9.375" style="40" customWidth="1"/>
    <col min="4701" max="4701" width="8.875" style="40" customWidth="1"/>
    <col min="4702" max="4702" width="11.375" style="40" customWidth="1"/>
    <col min="4703" max="4707" width="8.875" style="40" customWidth="1"/>
    <col min="4708" max="4708" width="10.625" style="40" customWidth="1"/>
    <col min="4709" max="4709" width="8.875" style="40" customWidth="1"/>
    <col min="4710" max="4710" width="11.375" style="40" customWidth="1"/>
    <col min="4711" max="4711" width="8.5" style="40" customWidth="1"/>
    <col min="4712" max="4712" width="8.75" style="40" customWidth="1"/>
    <col min="4713" max="4713" width="8.5" style="40" customWidth="1"/>
    <col min="4714" max="4714" width="11.5" style="40" customWidth="1"/>
    <col min="4715" max="4715" width="11.125" style="40" customWidth="1"/>
    <col min="4716" max="4716" width="8.5" style="40" customWidth="1"/>
    <col min="4717" max="4717" width="9.625" style="40" customWidth="1"/>
    <col min="4718" max="4718" width="10.625" style="40" customWidth="1"/>
    <col min="4719" max="4719" width="9.5" style="40" customWidth="1"/>
    <col min="4720" max="4720" width="7.875" style="40" customWidth="1"/>
    <col min="4721" max="4721" width="6.875" style="40" customWidth="1"/>
    <col min="4722" max="4722" width="9.25" style="40" customWidth="1"/>
    <col min="4723" max="4725" width="9.5" style="40" customWidth="1"/>
    <col min="4726" max="4726" width="7.5" style="40" customWidth="1"/>
    <col min="4727" max="4727" width="7.625" style="40" customWidth="1"/>
    <col min="4728" max="4728" width="12.75" style="40" customWidth="1"/>
    <col min="4729" max="4729" width="14.625" style="40" customWidth="1"/>
    <col min="4730" max="4730" width="20.875" style="40" customWidth="1"/>
    <col min="4731" max="4864" width="9" style="40"/>
    <col min="4865" max="4865" width="0" style="40" hidden="1" customWidth="1"/>
    <col min="4866" max="4866" width="4" style="40" customWidth="1"/>
    <col min="4867" max="4867" width="19.875" style="40" customWidth="1"/>
    <col min="4868" max="4868" width="14.25" style="40" customWidth="1"/>
    <col min="4869" max="4869" width="16.875" style="40" customWidth="1"/>
    <col min="4870" max="4870" width="13.375" style="40" customWidth="1"/>
    <col min="4871" max="4871" width="11.5" style="40" customWidth="1"/>
    <col min="4872" max="4872" width="11.875" style="40" customWidth="1"/>
    <col min="4873" max="4873" width="9.125" style="40" customWidth="1"/>
    <col min="4874" max="4874" width="11.375" style="40" customWidth="1"/>
    <col min="4875" max="4875" width="9.375" style="40" customWidth="1"/>
    <col min="4876" max="4876" width="11.25" style="40" customWidth="1"/>
    <col min="4877" max="4877" width="9.125" style="40" customWidth="1"/>
    <col min="4878" max="4878" width="12.125" style="40" customWidth="1"/>
    <col min="4879" max="4879" width="11.25" style="40" customWidth="1"/>
    <col min="4880" max="4880" width="11.375" style="40" customWidth="1"/>
    <col min="4881" max="4881" width="9.875" style="40" customWidth="1"/>
    <col min="4882" max="4882" width="10.25" style="40" customWidth="1"/>
    <col min="4883" max="4883" width="9" style="40"/>
    <col min="4884" max="4885" width="9.875" style="40" customWidth="1"/>
    <col min="4886" max="4886" width="9" style="40"/>
    <col min="4887" max="4887" width="10.5" style="40" customWidth="1"/>
    <col min="4888" max="4888" width="8.375" style="40" customWidth="1"/>
    <col min="4889" max="4889" width="7.75" style="40" customWidth="1"/>
    <col min="4890" max="4890" width="8.625" style="40" customWidth="1"/>
    <col min="4891" max="4891" width="9.875" style="40" customWidth="1"/>
    <col min="4892" max="4892" width="7.375" style="40" customWidth="1"/>
    <col min="4893" max="4893" width="7.75" style="40" customWidth="1"/>
    <col min="4894" max="4894" width="10.5" style="40" customWidth="1"/>
    <col min="4895" max="4895" width="7.875" style="40" customWidth="1"/>
    <col min="4896" max="4896" width="9.5" style="40" customWidth="1"/>
    <col min="4897" max="4897" width="8.125" style="40" customWidth="1"/>
    <col min="4898" max="4899" width="8.375" style="40" customWidth="1"/>
    <col min="4900" max="4900" width="7.75" style="40" customWidth="1"/>
    <col min="4901" max="4901" width="7.875" style="40" customWidth="1"/>
    <col min="4902" max="4902" width="8.125" style="40" customWidth="1"/>
    <col min="4903" max="4903" width="9.25" style="40" customWidth="1"/>
    <col min="4904" max="4904" width="8.375" style="40" customWidth="1"/>
    <col min="4905" max="4905" width="9.25" style="40" customWidth="1"/>
    <col min="4906" max="4906" width="10.125" style="40" customWidth="1"/>
    <col min="4907" max="4907" width="9.25" style="40" customWidth="1"/>
    <col min="4908" max="4908" width="11.5" style="40" customWidth="1"/>
    <col min="4909" max="4911" width="9.25" style="40" customWidth="1"/>
    <col min="4912" max="4912" width="10.75" style="40" customWidth="1"/>
    <col min="4913" max="4913" width="9.25" style="40" customWidth="1"/>
    <col min="4914" max="4914" width="9.625" style="40" customWidth="1"/>
    <col min="4915" max="4915" width="9.25" style="40" customWidth="1"/>
    <col min="4916" max="4916" width="8.75" style="40" customWidth="1"/>
    <col min="4917" max="4920" width="9.25" style="40" customWidth="1"/>
    <col min="4921" max="4925" width="7.625" style="40" customWidth="1"/>
    <col min="4926" max="4926" width="9.375" style="40" customWidth="1"/>
    <col min="4927" max="4927" width="9" style="40"/>
    <col min="4928" max="4928" width="9.25" style="40" customWidth="1"/>
    <col min="4929" max="4929" width="7.875" style="40" customWidth="1"/>
    <col min="4930" max="4930" width="9.25" style="40" customWidth="1"/>
    <col min="4931" max="4931" width="8.25" style="40" customWidth="1"/>
    <col min="4932" max="4932" width="8.625" style="40" customWidth="1"/>
    <col min="4933" max="4933" width="9.25" style="40" customWidth="1"/>
    <col min="4934" max="4934" width="11.125" style="40" customWidth="1"/>
    <col min="4935" max="4935" width="8.375" style="40" customWidth="1"/>
    <col min="4936" max="4936" width="10.625" style="40" customWidth="1"/>
    <col min="4937" max="4941" width="9.125" style="40" customWidth="1"/>
    <col min="4942" max="4942" width="10.25" style="40" customWidth="1"/>
    <col min="4943" max="4943" width="7.625" style="40" customWidth="1"/>
    <col min="4944" max="4944" width="9.25" style="40" customWidth="1"/>
    <col min="4945" max="4945" width="9.75" style="40" customWidth="1"/>
    <col min="4946" max="4946" width="11.25" style="40" customWidth="1"/>
    <col min="4947" max="4947" width="9.625" style="40" customWidth="1"/>
    <col min="4948" max="4948" width="9.875" style="40" customWidth="1"/>
    <col min="4949" max="4949" width="7.5" style="40" customWidth="1"/>
    <col min="4950" max="4950" width="10.125" style="40" customWidth="1"/>
    <col min="4951" max="4951" width="8" style="40" customWidth="1"/>
    <col min="4952" max="4952" width="8.75" style="40" customWidth="1"/>
    <col min="4953" max="4953" width="8.875" style="40" customWidth="1"/>
    <col min="4954" max="4954" width="10.625" style="40" customWidth="1"/>
    <col min="4955" max="4955" width="8.625" style="40" customWidth="1"/>
    <col min="4956" max="4956" width="9.375" style="40" customWidth="1"/>
    <col min="4957" max="4957" width="8.875" style="40" customWidth="1"/>
    <col min="4958" max="4958" width="11.375" style="40" customWidth="1"/>
    <col min="4959" max="4963" width="8.875" style="40" customWidth="1"/>
    <col min="4964" max="4964" width="10.625" style="40" customWidth="1"/>
    <col min="4965" max="4965" width="8.875" style="40" customWidth="1"/>
    <col min="4966" max="4966" width="11.375" style="40" customWidth="1"/>
    <col min="4967" max="4967" width="8.5" style="40" customWidth="1"/>
    <col min="4968" max="4968" width="8.75" style="40" customWidth="1"/>
    <col min="4969" max="4969" width="8.5" style="40" customWidth="1"/>
    <col min="4970" max="4970" width="11.5" style="40" customWidth="1"/>
    <col min="4971" max="4971" width="11.125" style="40" customWidth="1"/>
    <col min="4972" max="4972" width="8.5" style="40" customWidth="1"/>
    <col min="4973" max="4973" width="9.625" style="40" customWidth="1"/>
    <col min="4974" max="4974" width="10.625" style="40" customWidth="1"/>
    <col min="4975" max="4975" width="9.5" style="40" customWidth="1"/>
    <col min="4976" max="4976" width="7.875" style="40" customWidth="1"/>
    <col min="4977" max="4977" width="6.875" style="40" customWidth="1"/>
    <col min="4978" max="4978" width="9.25" style="40" customWidth="1"/>
    <col min="4979" max="4981" width="9.5" style="40" customWidth="1"/>
    <col min="4982" max="4982" width="7.5" style="40" customWidth="1"/>
    <col min="4983" max="4983" width="7.625" style="40" customWidth="1"/>
    <col min="4984" max="4984" width="12.75" style="40" customWidth="1"/>
    <col min="4985" max="4985" width="14.625" style="40" customWidth="1"/>
    <col min="4986" max="4986" width="20.875" style="40" customWidth="1"/>
    <col min="4987" max="5120" width="9" style="40"/>
    <col min="5121" max="5121" width="0" style="40" hidden="1" customWidth="1"/>
    <col min="5122" max="5122" width="4" style="40" customWidth="1"/>
    <col min="5123" max="5123" width="19.875" style="40" customWidth="1"/>
    <col min="5124" max="5124" width="14.25" style="40" customWidth="1"/>
    <col min="5125" max="5125" width="16.875" style="40" customWidth="1"/>
    <col min="5126" max="5126" width="13.375" style="40" customWidth="1"/>
    <col min="5127" max="5127" width="11.5" style="40" customWidth="1"/>
    <col min="5128" max="5128" width="11.875" style="40" customWidth="1"/>
    <col min="5129" max="5129" width="9.125" style="40" customWidth="1"/>
    <col min="5130" max="5130" width="11.375" style="40" customWidth="1"/>
    <col min="5131" max="5131" width="9.375" style="40" customWidth="1"/>
    <col min="5132" max="5132" width="11.25" style="40" customWidth="1"/>
    <col min="5133" max="5133" width="9.125" style="40" customWidth="1"/>
    <col min="5134" max="5134" width="12.125" style="40" customWidth="1"/>
    <col min="5135" max="5135" width="11.25" style="40" customWidth="1"/>
    <col min="5136" max="5136" width="11.375" style="40" customWidth="1"/>
    <col min="5137" max="5137" width="9.875" style="40" customWidth="1"/>
    <col min="5138" max="5138" width="10.25" style="40" customWidth="1"/>
    <col min="5139" max="5139" width="9" style="40"/>
    <col min="5140" max="5141" width="9.875" style="40" customWidth="1"/>
    <col min="5142" max="5142" width="9" style="40"/>
    <col min="5143" max="5143" width="10.5" style="40" customWidth="1"/>
    <col min="5144" max="5144" width="8.375" style="40" customWidth="1"/>
    <col min="5145" max="5145" width="7.75" style="40" customWidth="1"/>
    <col min="5146" max="5146" width="8.625" style="40" customWidth="1"/>
    <col min="5147" max="5147" width="9.875" style="40" customWidth="1"/>
    <col min="5148" max="5148" width="7.375" style="40" customWidth="1"/>
    <col min="5149" max="5149" width="7.75" style="40" customWidth="1"/>
    <col min="5150" max="5150" width="10.5" style="40" customWidth="1"/>
    <col min="5151" max="5151" width="7.875" style="40" customWidth="1"/>
    <col min="5152" max="5152" width="9.5" style="40" customWidth="1"/>
    <col min="5153" max="5153" width="8.125" style="40" customWidth="1"/>
    <col min="5154" max="5155" width="8.375" style="40" customWidth="1"/>
    <col min="5156" max="5156" width="7.75" style="40" customWidth="1"/>
    <col min="5157" max="5157" width="7.875" style="40" customWidth="1"/>
    <col min="5158" max="5158" width="8.125" style="40" customWidth="1"/>
    <col min="5159" max="5159" width="9.25" style="40" customWidth="1"/>
    <col min="5160" max="5160" width="8.375" style="40" customWidth="1"/>
    <col min="5161" max="5161" width="9.25" style="40" customWidth="1"/>
    <col min="5162" max="5162" width="10.125" style="40" customWidth="1"/>
    <col min="5163" max="5163" width="9.25" style="40" customWidth="1"/>
    <col min="5164" max="5164" width="11.5" style="40" customWidth="1"/>
    <col min="5165" max="5167" width="9.25" style="40" customWidth="1"/>
    <col min="5168" max="5168" width="10.75" style="40" customWidth="1"/>
    <col min="5169" max="5169" width="9.25" style="40" customWidth="1"/>
    <col min="5170" max="5170" width="9.625" style="40" customWidth="1"/>
    <col min="5171" max="5171" width="9.25" style="40" customWidth="1"/>
    <col min="5172" max="5172" width="8.75" style="40" customWidth="1"/>
    <col min="5173" max="5176" width="9.25" style="40" customWidth="1"/>
    <col min="5177" max="5181" width="7.625" style="40" customWidth="1"/>
    <col min="5182" max="5182" width="9.375" style="40" customWidth="1"/>
    <col min="5183" max="5183" width="9" style="40"/>
    <col min="5184" max="5184" width="9.25" style="40" customWidth="1"/>
    <col min="5185" max="5185" width="7.875" style="40" customWidth="1"/>
    <col min="5186" max="5186" width="9.25" style="40" customWidth="1"/>
    <col min="5187" max="5187" width="8.25" style="40" customWidth="1"/>
    <col min="5188" max="5188" width="8.625" style="40" customWidth="1"/>
    <col min="5189" max="5189" width="9.25" style="40" customWidth="1"/>
    <col min="5190" max="5190" width="11.125" style="40" customWidth="1"/>
    <col min="5191" max="5191" width="8.375" style="40" customWidth="1"/>
    <col min="5192" max="5192" width="10.625" style="40" customWidth="1"/>
    <col min="5193" max="5197" width="9.125" style="40" customWidth="1"/>
    <col min="5198" max="5198" width="10.25" style="40" customWidth="1"/>
    <col min="5199" max="5199" width="7.625" style="40" customWidth="1"/>
    <col min="5200" max="5200" width="9.25" style="40" customWidth="1"/>
    <col min="5201" max="5201" width="9.75" style="40" customWidth="1"/>
    <col min="5202" max="5202" width="11.25" style="40" customWidth="1"/>
    <col min="5203" max="5203" width="9.625" style="40" customWidth="1"/>
    <col min="5204" max="5204" width="9.875" style="40" customWidth="1"/>
    <col min="5205" max="5205" width="7.5" style="40" customWidth="1"/>
    <col min="5206" max="5206" width="10.125" style="40" customWidth="1"/>
    <col min="5207" max="5207" width="8" style="40" customWidth="1"/>
    <col min="5208" max="5208" width="8.75" style="40" customWidth="1"/>
    <col min="5209" max="5209" width="8.875" style="40" customWidth="1"/>
    <col min="5210" max="5210" width="10.625" style="40" customWidth="1"/>
    <col min="5211" max="5211" width="8.625" style="40" customWidth="1"/>
    <col min="5212" max="5212" width="9.375" style="40" customWidth="1"/>
    <col min="5213" max="5213" width="8.875" style="40" customWidth="1"/>
    <col min="5214" max="5214" width="11.375" style="40" customWidth="1"/>
    <col min="5215" max="5219" width="8.875" style="40" customWidth="1"/>
    <col min="5220" max="5220" width="10.625" style="40" customWidth="1"/>
    <col min="5221" max="5221" width="8.875" style="40" customWidth="1"/>
    <col min="5222" max="5222" width="11.375" style="40" customWidth="1"/>
    <col min="5223" max="5223" width="8.5" style="40" customWidth="1"/>
    <col min="5224" max="5224" width="8.75" style="40" customWidth="1"/>
    <col min="5225" max="5225" width="8.5" style="40" customWidth="1"/>
    <col min="5226" max="5226" width="11.5" style="40" customWidth="1"/>
    <col min="5227" max="5227" width="11.125" style="40" customWidth="1"/>
    <col min="5228" max="5228" width="8.5" style="40" customWidth="1"/>
    <col min="5229" max="5229" width="9.625" style="40" customWidth="1"/>
    <col min="5230" max="5230" width="10.625" style="40" customWidth="1"/>
    <col min="5231" max="5231" width="9.5" style="40" customWidth="1"/>
    <col min="5232" max="5232" width="7.875" style="40" customWidth="1"/>
    <col min="5233" max="5233" width="6.875" style="40" customWidth="1"/>
    <col min="5234" max="5234" width="9.25" style="40" customWidth="1"/>
    <col min="5235" max="5237" width="9.5" style="40" customWidth="1"/>
    <col min="5238" max="5238" width="7.5" style="40" customWidth="1"/>
    <col min="5239" max="5239" width="7.625" style="40" customWidth="1"/>
    <col min="5240" max="5240" width="12.75" style="40" customWidth="1"/>
    <col min="5241" max="5241" width="14.625" style="40" customWidth="1"/>
    <col min="5242" max="5242" width="20.875" style="40" customWidth="1"/>
    <col min="5243" max="5376" width="9" style="40"/>
    <col min="5377" max="5377" width="0" style="40" hidden="1" customWidth="1"/>
    <col min="5378" max="5378" width="4" style="40" customWidth="1"/>
    <col min="5379" max="5379" width="19.875" style="40" customWidth="1"/>
    <col min="5380" max="5380" width="14.25" style="40" customWidth="1"/>
    <col min="5381" max="5381" width="16.875" style="40" customWidth="1"/>
    <col min="5382" max="5382" width="13.375" style="40" customWidth="1"/>
    <col min="5383" max="5383" width="11.5" style="40" customWidth="1"/>
    <col min="5384" max="5384" width="11.875" style="40" customWidth="1"/>
    <col min="5385" max="5385" width="9.125" style="40" customWidth="1"/>
    <col min="5386" max="5386" width="11.375" style="40" customWidth="1"/>
    <col min="5387" max="5387" width="9.375" style="40" customWidth="1"/>
    <col min="5388" max="5388" width="11.25" style="40" customWidth="1"/>
    <col min="5389" max="5389" width="9.125" style="40" customWidth="1"/>
    <col min="5390" max="5390" width="12.125" style="40" customWidth="1"/>
    <col min="5391" max="5391" width="11.25" style="40" customWidth="1"/>
    <col min="5392" max="5392" width="11.375" style="40" customWidth="1"/>
    <col min="5393" max="5393" width="9.875" style="40" customWidth="1"/>
    <col min="5394" max="5394" width="10.25" style="40" customWidth="1"/>
    <col min="5395" max="5395" width="9" style="40"/>
    <col min="5396" max="5397" width="9.875" style="40" customWidth="1"/>
    <col min="5398" max="5398" width="9" style="40"/>
    <col min="5399" max="5399" width="10.5" style="40" customWidth="1"/>
    <col min="5400" max="5400" width="8.375" style="40" customWidth="1"/>
    <col min="5401" max="5401" width="7.75" style="40" customWidth="1"/>
    <col min="5402" max="5402" width="8.625" style="40" customWidth="1"/>
    <col min="5403" max="5403" width="9.875" style="40" customWidth="1"/>
    <col min="5404" max="5404" width="7.375" style="40" customWidth="1"/>
    <col min="5405" max="5405" width="7.75" style="40" customWidth="1"/>
    <col min="5406" max="5406" width="10.5" style="40" customWidth="1"/>
    <col min="5407" max="5407" width="7.875" style="40" customWidth="1"/>
    <col min="5408" max="5408" width="9.5" style="40" customWidth="1"/>
    <col min="5409" max="5409" width="8.125" style="40" customWidth="1"/>
    <col min="5410" max="5411" width="8.375" style="40" customWidth="1"/>
    <col min="5412" max="5412" width="7.75" style="40" customWidth="1"/>
    <col min="5413" max="5413" width="7.875" style="40" customWidth="1"/>
    <col min="5414" max="5414" width="8.125" style="40" customWidth="1"/>
    <col min="5415" max="5415" width="9.25" style="40" customWidth="1"/>
    <col min="5416" max="5416" width="8.375" style="40" customWidth="1"/>
    <col min="5417" max="5417" width="9.25" style="40" customWidth="1"/>
    <col min="5418" max="5418" width="10.125" style="40" customWidth="1"/>
    <col min="5419" max="5419" width="9.25" style="40" customWidth="1"/>
    <col min="5420" max="5420" width="11.5" style="40" customWidth="1"/>
    <col min="5421" max="5423" width="9.25" style="40" customWidth="1"/>
    <col min="5424" max="5424" width="10.75" style="40" customWidth="1"/>
    <col min="5425" max="5425" width="9.25" style="40" customWidth="1"/>
    <col min="5426" max="5426" width="9.625" style="40" customWidth="1"/>
    <col min="5427" max="5427" width="9.25" style="40" customWidth="1"/>
    <col min="5428" max="5428" width="8.75" style="40" customWidth="1"/>
    <col min="5429" max="5432" width="9.25" style="40" customWidth="1"/>
    <col min="5433" max="5437" width="7.625" style="40" customWidth="1"/>
    <col min="5438" max="5438" width="9.375" style="40" customWidth="1"/>
    <col min="5439" max="5439" width="9" style="40"/>
    <col min="5440" max="5440" width="9.25" style="40" customWidth="1"/>
    <col min="5441" max="5441" width="7.875" style="40" customWidth="1"/>
    <col min="5442" max="5442" width="9.25" style="40" customWidth="1"/>
    <col min="5443" max="5443" width="8.25" style="40" customWidth="1"/>
    <col min="5444" max="5444" width="8.625" style="40" customWidth="1"/>
    <col min="5445" max="5445" width="9.25" style="40" customWidth="1"/>
    <col min="5446" max="5446" width="11.125" style="40" customWidth="1"/>
    <col min="5447" max="5447" width="8.375" style="40" customWidth="1"/>
    <col min="5448" max="5448" width="10.625" style="40" customWidth="1"/>
    <col min="5449" max="5453" width="9.125" style="40" customWidth="1"/>
    <col min="5454" max="5454" width="10.25" style="40" customWidth="1"/>
    <col min="5455" max="5455" width="7.625" style="40" customWidth="1"/>
    <col min="5456" max="5456" width="9.25" style="40" customWidth="1"/>
    <col min="5457" max="5457" width="9.75" style="40" customWidth="1"/>
    <col min="5458" max="5458" width="11.25" style="40" customWidth="1"/>
    <col min="5459" max="5459" width="9.625" style="40" customWidth="1"/>
    <col min="5460" max="5460" width="9.875" style="40" customWidth="1"/>
    <col min="5461" max="5461" width="7.5" style="40" customWidth="1"/>
    <col min="5462" max="5462" width="10.125" style="40" customWidth="1"/>
    <col min="5463" max="5463" width="8" style="40" customWidth="1"/>
    <col min="5464" max="5464" width="8.75" style="40" customWidth="1"/>
    <col min="5465" max="5465" width="8.875" style="40" customWidth="1"/>
    <col min="5466" max="5466" width="10.625" style="40" customWidth="1"/>
    <col min="5467" max="5467" width="8.625" style="40" customWidth="1"/>
    <col min="5468" max="5468" width="9.375" style="40" customWidth="1"/>
    <col min="5469" max="5469" width="8.875" style="40" customWidth="1"/>
    <col min="5470" max="5470" width="11.375" style="40" customWidth="1"/>
    <col min="5471" max="5475" width="8.875" style="40" customWidth="1"/>
    <col min="5476" max="5476" width="10.625" style="40" customWidth="1"/>
    <col min="5477" max="5477" width="8.875" style="40" customWidth="1"/>
    <col min="5478" max="5478" width="11.375" style="40" customWidth="1"/>
    <col min="5479" max="5479" width="8.5" style="40" customWidth="1"/>
    <col min="5480" max="5480" width="8.75" style="40" customWidth="1"/>
    <col min="5481" max="5481" width="8.5" style="40" customWidth="1"/>
    <col min="5482" max="5482" width="11.5" style="40" customWidth="1"/>
    <col min="5483" max="5483" width="11.125" style="40" customWidth="1"/>
    <col min="5484" max="5484" width="8.5" style="40" customWidth="1"/>
    <col min="5485" max="5485" width="9.625" style="40" customWidth="1"/>
    <col min="5486" max="5486" width="10.625" style="40" customWidth="1"/>
    <col min="5487" max="5487" width="9.5" style="40" customWidth="1"/>
    <col min="5488" max="5488" width="7.875" style="40" customWidth="1"/>
    <col min="5489" max="5489" width="6.875" style="40" customWidth="1"/>
    <col min="5490" max="5490" width="9.25" style="40" customWidth="1"/>
    <col min="5491" max="5493" width="9.5" style="40" customWidth="1"/>
    <col min="5494" max="5494" width="7.5" style="40" customWidth="1"/>
    <col min="5495" max="5495" width="7.625" style="40" customWidth="1"/>
    <col min="5496" max="5496" width="12.75" style="40" customWidth="1"/>
    <col min="5497" max="5497" width="14.625" style="40" customWidth="1"/>
    <col min="5498" max="5498" width="20.875" style="40" customWidth="1"/>
    <col min="5499" max="5632" width="9" style="40"/>
    <col min="5633" max="5633" width="0" style="40" hidden="1" customWidth="1"/>
    <col min="5634" max="5634" width="4" style="40" customWidth="1"/>
    <col min="5635" max="5635" width="19.875" style="40" customWidth="1"/>
    <col min="5636" max="5636" width="14.25" style="40" customWidth="1"/>
    <col min="5637" max="5637" width="16.875" style="40" customWidth="1"/>
    <col min="5638" max="5638" width="13.375" style="40" customWidth="1"/>
    <col min="5639" max="5639" width="11.5" style="40" customWidth="1"/>
    <col min="5640" max="5640" width="11.875" style="40" customWidth="1"/>
    <col min="5641" max="5641" width="9.125" style="40" customWidth="1"/>
    <col min="5642" max="5642" width="11.375" style="40" customWidth="1"/>
    <col min="5643" max="5643" width="9.375" style="40" customWidth="1"/>
    <col min="5644" max="5644" width="11.25" style="40" customWidth="1"/>
    <col min="5645" max="5645" width="9.125" style="40" customWidth="1"/>
    <col min="5646" max="5646" width="12.125" style="40" customWidth="1"/>
    <col min="5647" max="5647" width="11.25" style="40" customWidth="1"/>
    <col min="5648" max="5648" width="11.375" style="40" customWidth="1"/>
    <col min="5649" max="5649" width="9.875" style="40" customWidth="1"/>
    <col min="5650" max="5650" width="10.25" style="40" customWidth="1"/>
    <col min="5651" max="5651" width="9" style="40"/>
    <col min="5652" max="5653" width="9.875" style="40" customWidth="1"/>
    <col min="5654" max="5654" width="9" style="40"/>
    <col min="5655" max="5655" width="10.5" style="40" customWidth="1"/>
    <col min="5656" max="5656" width="8.375" style="40" customWidth="1"/>
    <col min="5657" max="5657" width="7.75" style="40" customWidth="1"/>
    <col min="5658" max="5658" width="8.625" style="40" customWidth="1"/>
    <col min="5659" max="5659" width="9.875" style="40" customWidth="1"/>
    <col min="5660" max="5660" width="7.375" style="40" customWidth="1"/>
    <col min="5661" max="5661" width="7.75" style="40" customWidth="1"/>
    <col min="5662" max="5662" width="10.5" style="40" customWidth="1"/>
    <col min="5663" max="5663" width="7.875" style="40" customWidth="1"/>
    <col min="5664" max="5664" width="9.5" style="40" customWidth="1"/>
    <col min="5665" max="5665" width="8.125" style="40" customWidth="1"/>
    <col min="5666" max="5667" width="8.375" style="40" customWidth="1"/>
    <col min="5668" max="5668" width="7.75" style="40" customWidth="1"/>
    <col min="5669" max="5669" width="7.875" style="40" customWidth="1"/>
    <col min="5670" max="5670" width="8.125" style="40" customWidth="1"/>
    <col min="5671" max="5671" width="9.25" style="40" customWidth="1"/>
    <col min="5672" max="5672" width="8.375" style="40" customWidth="1"/>
    <col min="5673" max="5673" width="9.25" style="40" customWidth="1"/>
    <col min="5674" max="5674" width="10.125" style="40" customWidth="1"/>
    <col min="5675" max="5675" width="9.25" style="40" customWidth="1"/>
    <col min="5676" max="5676" width="11.5" style="40" customWidth="1"/>
    <col min="5677" max="5679" width="9.25" style="40" customWidth="1"/>
    <col min="5680" max="5680" width="10.75" style="40" customWidth="1"/>
    <col min="5681" max="5681" width="9.25" style="40" customWidth="1"/>
    <col min="5682" max="5682" width="9.625" style="40" customWidth="1"/>
    <col min="5683" max="5683" width="9.25" style="40" customWidth="1"/>
    <col min="5684" max="5684" width="8.75" style="40" customWidth="1"/>
    <col min="5685" max="5688" width="9.25" style="40" customWidth="1"/>
    <col min="5689" max="5693" width="7.625" style="40" customWidth="1"/>
    <col min="5694" max="5694" width="9.375" style="40" customWidth="1"/>
    <col min="5695" max="5695" width="9" style="40"/>
    <col min="5696" max="5696" width="9.25" style="40" customWidth="1"/>
    <col min="5697" max="5697" width="7.875" style="40" customWidth="1"/>
    <col min="5698" max="5698" width="9.25" style="40" customWidth="1"/>
    <col min="5699" max="5699" width="8.25" style="40" customWidth="1"/>
    <col min="5700" max="5700" width="8.625" style="40" customWidth="1"/>
    <col min="5701" max="5701" width="9.25" style="40" customWidth="1"/>
    <col min="5702" max="5702" width="11.125" style="40" customWidth="1"/>
    <col min="5703" max="5703" width="8.375" style="40" customWidth="1"/>
    <col min="5704" max="5704" width="10.625" style="40" customWidth="1"/>
    <col min="5705" max="5709" width="9.125" style="40" customWidth="1"/>
    <col min="5710" max="5710" width="10.25" style="40" customWidth="1"/>
    <col min="5711" max="5711" width="7.625" style="40" customWidth="1"/>
    <col min="5712" max="5712" width="9.25" style="40" customWidth="1"/>
    <col min="5713" max="5713" width="9.75" style="40" customWidth="1"/>
    <col min="5714" max="5714" width="11.25" style="40" customWidth="1"/>
    <col min="5715" max="5715" width="9.625" style="40" customWidth="1"/>
    <col min="5716" max="5716" width="9.875" style="40" customWidth="1"/>
    <col min="5717" max="5717" width="7.5" style="40" customWidth="1"/>
    <col min="5718" max="5718" width="10.125" style="40" customWidth="1"/>
    <col min="5719" max="5719" width="8" style="40" customWidth="1"/>
    <col min="5720" max="5720" width="8.75" style="40" customWidth="1"/>
    <col min="5721" max="5721" width="8.875" style="40" customWidth="1"/>
    <col min="5722" max="5722" width="10.625" style="40" customWidth="1"/>
    <col min="5723" max="5723" width="8.625" style="40" customWidth="1"/>
    <col min="5724" max="5724" width="9.375" style="40" customWidth="1"/>
    <col min="5725" max="5725" width="8.875" style="40" customWidth="1"/>
    <col min="5726" max="5726" width="11.375" style="40" customWidth="1"/>
    <col min="5727" max="5731" width="8.875" style="40" customWidth="1"/>
    <col min="5732" max="5732" width="10.625" style="40" customWidth="1"/>
    <col min="5733" max="5733" width="8.875" style="40" customWidth="1"/>
    <col min="5734" max="5734" width="11.375" style="40" customWidth="1"/>
    <col min="5735" max="5735" width="8.5" style="40" customWidth="1"/>
    <col min="5736" max="5736" width="8.75" style="40" customWidth="1"/>
    <col min="5737" max="5737" width="8.5" style="40" customWidth="1"/>
    <col min="5738" max="5738" width="11.5" style="40" customWidth="1"/>
    <col min="5739" max="5739" width="11.125" style="40" customWidth="1"/>
    <col min="5740" max="5740" width="8.5" style="40" customWidth="1"/>
    <col min="5741" max="5741" width="9.625" style="40" customWidth="1"/>
    <col min="5742" max="5742" width="10.625" style="40" customWidth="1"/>
    <col min="5743" max="5743" width="9.5" style="40" customWidth="1"/>
    <col min="5744" max="5744" width="7.875" style="40" customWidth="1"/>
    <col min="5745" max="5745" width="6.875" style="40" customWidth="1"/>
    <col min="5746" max="5746" width="9.25" style="40" customWidth="1"/>
    <col min="5747" max="5749" width="9.5" style="40" customWidth="1"/>
    <col min="5750" max="5750" width="7.5" style="40" customWidth="1"/>
    <col min="5751" max="5751" width="7.625" style="40" customWidth="1"/>
    <col min="5752" max="5752" width="12.75" style="40" customWidth="1"/>
    <col min="5753" max="5753" width="14.625" style="40" customWidth="1"/>
    <col min="5754" max="5754" width="20.875" style="40" customWidth="1"/>
    <col min="5755" max="5888" width="9" style="40"/>
    <col min="5889" max="5889" width="0" style="40" hidden="1" customWidth="1"/>
    <col min="5890" max="5890" width="4" style="40" customWidth="1"/>
    <col min="5891" max="5891" width="19.875" style="40" customWidth="1"/>
    <col min="5892" max="5892" width="14.25" style="40" customWidth="1"/>
    <col min="5893" max="5893" width="16.875" style="40" customWidth="1"/>
    <col min="5894" max="5894" width="13.375" style="40" customWidth="1"/>
    <col min="5895" max="5895" width="11.5" style="40" customWidth="1"/>
    <col min="5896" max="5896" width="11.875" style="40" customWidth="1"/>
    <col min="5897" max="5897" width="9.125" style="40" customWidth="1"/>
    <col min="5898" max="5898" width="11.375" style="40" customWidth="1"/>
    <col min="5899" max="5899" width="9.375" style="40" customWidth="1"/>
    <col min="5900" max="5900" width="11.25" style="40" customWidth="1"/>
    <col min="5901" max="5901" width="9.125" style="40" customWidth="1"/>
    <col min="5902" max="5902" width="12.125" style="40" customWidth="1"/>
    <col min="5903" max="5903" width="11.25" style="40" customWidth="1"/>
    <col min="5904" max="5904" width="11.375" style="40" customWidth="1"/>
    <col min="5905" max="5905" width="9.875" style="40" customWidth="1"/>
    <col min="5906" max="5906" width="10.25" style="40" customWidth="1"/>
    <col min="5907" max="5907" width="9" style="40"/>
    <col min="5908" max="5909" width="9.875" style="40" customWidth="1"/>
    <col min="5910" max="5910" width="9" style="40"/>
    <col min="5911" max="5911" width="10.5" style="40" customWidth="1"/>
    <col min="5912" max="5912" width="8.375" style="40" customWidth="1"/>
    <col min="5913" max="5913" width="7.75" style="40" customWidth="1"/>
    <col min="5914" max="5914" width="8.625" style="40" customWidth="1"/>
    <col min="5915" max="5915" width="9.875" style="40" customWidth="1"/>
    <col min="5916" max="5916" width="7.375" style="40" customWidth="1"/>
    <col min="5917" max="5917" width="7.75" style="40" customWidth="1"/>
    <col min="5918" max="5918" width="10.5" style="40" customWidth="1"/>
    <col min="5919" max="5919" width="7.875" style="40" customWidth="1"/>
    <col min="5920" max="5920" width="9.5" style="40" customWidth="1"/>
    <col min="5921" max="5921" width="8.125" style="40" customWidth="1"/>
    <col min="5922" max="5923" width="8.375" style="40" customWidth="1"/>
    <col min="5924" max="5924" width="7.75" style="40" customWidth="1"/>
    <col min="5925" max="5925" width="7.875" style="40" customWidth="1"/>
    <col min="5926" max="5926" width="8.125" style="40" customWidth="1"/>
    <col min="5927" max="5927" width="9.25" style="40" customWidth="1"/>
    <col min="5928" max="5928" width="8.375" style="40" customWidth="1"/>
    <col min="5929" max="5929" width="9.25" style="40" customWidth="1"/>
    <col min="5930" max="5930" width="10.125" style="40" customWidth="1"/>
    <col min="5931" max="5931" width="9.25" style="40" customWidth="1"/>
    <col min="5932" max="5932" width="11.5" style="40" customWidth="1"/>
    <col min="5933" max="5935" width="9.25" style="40" customWidth="1"/>
    <col min="5936" max="5936" width="10.75" style="40" customWidth="1"/>
    <col min="5937" max="5937" width="9.25" style="40" customWidth="1"/>
    <col min="5938" max="5938" width="9.625" style="40" customWidth="1"/>
    <col min="5939" max="5939" width="9.25" style="40" customWidth="1"/>
    <col min="5940" max="5940" width="8.75" style="40" customWidth="1"/>
    <col min="5941" max="5944" width="9.25" style="40" customWidth="1"/>
    <col min="5945" max="5949" width="7.625" style="40" customWidth="1"/>
    <col min="5950" max="5950" width="9.375" style="40" customWidth="1"/>
    <col min="5951" max="5951" width="9" style="40"/>
    <col min="5952" max="5952" width="9.25" style="40" customWidth="1"/>
    <col min="5953" max="5953" width="7.875" style="40" customWidth="1"/>
    <col min="5954" max="5954" width="9.25" style="40" customWidth="1"/>
    <col min="5955" max="5955" width="8.25" style="40" customWidth="1"/>
    <col min="5956" max="5956" width="8.625" style="40" customWidth="1"/>
    <col min="5957" max="5957" width="9.25" style="40" customWidth="1"/>
    <col min="5958" max="5958" width="11.125" style="40" customWidth="1"/>
    <col min="5959" max="5959" width="8.375" style="40" customWidth="1"/>
    <col min="5960" max="5960" width="10.625" style="40" customWidth="1"/>
    <col min="5961" max="5965" width="9.125" style="40" customWidth="1"/>
    <col min="5966" max="5966" width="10.25" style="40" customWidth="1"/>
    <col min="5967" max="5967" width="7.625" style="40" customWidth="1"/>
    <col min="5968" max="5968" width="9.25" style="40" customWidth="1"/>
    <col min="5969" max="5969" width="9.75" style="40" customWidth="1"/>
    <col min="5970" max="5970" width="11.25" style="40" customWidth="1"/>
    <col min="5971" max="5971" width="9.625" style="40" customWidth="1"/>
    <col min="5972" max="5972" width="9.875" style="40" customWidth="1"/>
    <col min="5973" max="5973" width="7.5" style="40" customWidth="1"/>
    <col min="5974" max="5974" width="10.125" style="40" customWidth="1"/>
    <col min="5975" max="5975" width="8" style="40" customWidth="1"/>
    <col min="5976" max="5976" width="8.75" style="40" customWidth="1"/>
    <col min="5977" max="5977" width="8.875" style="40" customWidth="1"/>
    <col min="5978" max="5978" width="10.625" style="40" customWidth="1"/>
    <col min="5979" max="5979" width="8.625" style="40" customWidth="1"/>
    <col min="5980" max="5980" width="9.375" style="40" customWidth="1"/>
    <col min="5981" max="5981" width="8.875" style="40" customWidth="1"/>
    <col min="5982" max="5982" width="11.375" style="40" customWidth="1"/>
    <col min="5983" max="5987" width="8.875" style="40" customWidth="1"/>
    <col min="5988" max="5988" width="10.625" style="40" customWidth="1"/>
    <col min="5989" max="5989" width="8.875" style="40" customWidth="1"/>
    <col min="5990" max="5990" width="11.375" style="40" customWidth="1"/>
    <col min="5991" max="5991" width="8.5" style="40" customWidth="1"/>
    <col min="5992" max="5992" width="8.75" style="40" customWidth="1"/>
    <col min="5993" max="5993" width="8.5" style="40" customWidth="1"/>
    <col min="5994" max="5994" width="11.5" style="40" customWidth="1"/>
    <col min="5995" max="5995" width="11.125" style="40" customWidth="1"/>
    <col min="5996" max="5996" width="8.5" style="40" customWidth="1"/>
    <col min="5997" max="5997" width="9.625" style="40" customWidth="1"/>
    <col min="5998" max="5998" width="10.625" style="40" customWidth="1"/>
    <col min="5999" max="5999" width="9.5" style="40" customWidth="1"/>
    <col min="6000" max="6000" width="7.875" style="40" customWidth="1"/>
    <col min="6001" max="6001" width="6.875" style="40" customWidth="1"/>
    <col min="6002" max="6002" width="9.25" style="40" customWidth="1"/>
    <col min="6003" max="6005" width="9.5" style="40" customWidth="1"/>
    <col min="6006" max="6006" width="7.5" style="40" customWidth="1"/>
    <col min="6007" max="6007" width="7.625" style="40" customWidth="1"/>
    <col min="6008" max="6008" width="12.75" style="40" customWidth="1"/>
    <col min="6009" max="6009" width="14.625" style="40" customWidth="1"/>
    <col min="6010" max="6010" width="20.875" style="40" customWidth="1"/>
    <col min="6011" max="6144" width="9" style="40"/>
    <col min="6145" max="6145" width="0" style="40" hidden="1" customWidth="1"/>
    <col min="6146" max="6146" width="4" style="40" customWidth="1"/>
    <col min="6147" max="6147" width="19.875" style="40" customWidth="1"/>
    <col min="6148" max="6148" width="14.25" style="40" customWidth="1"/>
    <col min="6149" max="6149" width="16.875" style="40" customWidth="1"/>
    <col min="6150" max="6150" width="13.375" style="40" customWidth="1"/>
    <col min="6151" max="6151" width="11.5" style="40" customWidth="1"/>
    <col min="6152" max="6152" width="11.875" style="40" customWidth="1"/>
    <col min="6153" max="6153" width="9.125" style="40" customWidth="1"/>
    <col min="6154" max="6154" width="11.375" style="40" customWidth="1"/>
    <col min="6155" max="6155" width="9.375" style="40" customWidth="1"/>
    <col min="6156" max="6156" width="11.25" style="40" customWidth="1"/>
    <col min="6157" max="6157" width="9.125" style="40" customWidth="1"/>
    <col min="6158" max="6158" width="12.125" style="40" customWidth="1"/>
    <col min="6159" max="6159" width="11.25" style="40" customWidth="1"/>
    <col min="6160" max="6160" width="11.375" style="40" customWidth="1"/>
    <col min="6161" max="6161" width="9.875" style="40" customWidth="1"/>
    <col min="6162" max="6162" width="10.25" style="40" customWidth="1"/>
    <col min="6163" max="6163" width="9" style="40"/>
    <col min="6164" max="6165" width="9.875" style="40" customWidth="1"/>
    <col min="6166" max="6166" width="9" style="40"/>
    <col min="6167" max="6167" width="10.5" style="40" customWidth="1"/>
    <col min="6168" max="6168" width="8.375" style="40" customWidth="1"/>
    <col min="6169" max="6169" width="7.75" style="40" customWidth="1"/>
    <col min="6170" max="6170" width="8.625" style="40" customWidth="1"/>
    <col min="6171" max="6171" width="9.875" style="40" customWidth="1"/>
    <col min="6172" max="6172" width="7.375" style="40" customWidth="1"/>
    <col min="6173" max="6173" width="7.75" style="40" customWidth="1"/>
    <col min="6174" max="6174" width="10.5" style="40" customWidth="1"/>
    <col min="6175" max="6175" width="7.875" style="40" customWidth="1"/>
    <col min="6176" max="6176" width="9.5" style="40" customWidth="1"/>
    <col min="6177" max="6177" width="8.125" style="40" customWidth="1"/>
    <col min="6178" max="6179" width="8.375" style="40" customWidth="1"/>
    <col min="6180" max="6180" width="7.75" style="40" customWidth="1"/>
    <col min="6181" max="6181" width="7.875" style="40" customWidth="1"/>
    <col min="6182" max="6182" width="8.125" style="40" customWidth="1"/>
    <col min="6183" max="6183" width="9.25" style="40" customWidth="1"/>
    <col min="6184" max="6184" width="8.375" style="40" customWidth="1"/>
    <col min="6185" max="6185" width="9.25" style="40" customWidth="1"/>
    <col min="6186" max="6186" width="10.125" style="40" customWidth="1"/>
    <col min="6187" max="6187" width="9.25" style="40" customWidth="1"/>
    <col min="6188" max="6188" width="11.5" style="40" customWidth="1"/>
    <col min="6189" max="6191" width="9.25" style="40" customWidth="1"/>
    <col min="6192" max="6192" width="10.75" style="40" customWidth="1"/>
    <col min="6193" max="6193" width="9.25" style="40" customWidth="1"/>
    <col min="6194" max="6194" width="9.625" style="40" customWidth="1"/>
    <col min="6195" max="6195" width="9.25" style="40" customWidth="1"/>
    <col min="6196" max="6196" width="8.75" style="40" customWidth="1"/>
    <col min="6197" max="6200" width="9.25" style="40" customWidth="1"/>
    <col min="6201" max="6205" width="7.625" style="40" customWidth="1"/>
    <col min="6206" max="6206" width="9.375" style="40" customWidth="1"/>
    <col min="6207" max="6207" width="9" style="40"/>
    <col min="6208" max="6208" width="9.25" style="40" customWidth="1"/>
    <col min="6209" max="6209" width="7.875" style="40" customWidth="1"/>
    <col min="6210" max="6210" width="9.25" style="40" customWidth="1"/>
    <col min="6211" max="6211" width="8.25" style="40" customWidth="1"/>
    <col min="6212" max="6212" width="8.625" style="40" customWidth="1"/>
    <col min="6213" max="6213" width="9.25" style="40" customWidth="1"/>
    <col min="6214" max="6214" width="11.125" style="40" customWidth="1"/>
    <col min="6215" max="6215" width="8.375" style="40" customWidth="1"/>
    <col min="6216" max="6216" width="10.625" style="40" customWidth="1"/>
    <col min="6217" max="6221" width="9.125" style="40" customWidth="1"/>
    <col min="6222" max="6222" width="10.25" style="40" customWidth="1"/>
    <col min="6223" max="6223" width="7.625" style="40" customWidth="1"/>
    <col min="6224" max="6224" width="9.25" style="40" customWidth="1"/>
    <col min="6225" max="6225" width="9.75" style="40" customWidth="1"/>
    <col min="6226" max="6226" width="11.25" style="40" customWidth="1"/>
    <col min="6227" max="6227" width="9.625" style="40" customWidth="1"/>
    <col min="6228" max="6228" width="9.875" style="40" customWidth="1"/>
    <col min="6229" max="6229" width="7.5" style="40" customWidth="1"/>
    <col min="6230" max="6230" width="10.125" style="40" customWidth="1"/>
    <col min="6231" max="6231" width="8" style="40" customWidth="1"/>
    <col min="6232" max="6232" width="8.75" style="40" customWidth="1"/>
    <col min="6233" max="6233" width="8.875" style="40" customWidth="1"/>
    <col min="6234" max="6234" width="10.625" style="40" customWidth="1"/>
    <col min="6235" max="6235" width="8.625" style="40" customWidth="1"/>
    <col min="6236" max="6236" width="9.375" style="40" customWidth="1"/>
    <col min="6237" max="6237" width="8.875" style="40" customWidth="1"/>
    <col min="6238" max="6238" width="11.375" style="40" customWidth="1"/>
    <col min="6239" max="6243" width="8.875" style="40" customWidth="1"/>
    <col min="6244" max="6244" width="10.625" style="40" customWidth="1"/>
    <col min="6245" max="6245" width="8.875" style="40" customWidth="1"/>
    <col min="6246" max="6246" width="11.375" style="40" customWidth="1"/>
    <col min="6247" max="6247" width="8.5" style="40" customWidth="1"/>
    <col min="6248" max="6248" width="8.75" style="40" customWidth="1"/>
    <col min="6249" max="6249" width="8.5" style="40" customWidth="1"/>
    <col min="6250" max="6250" width="11.5" style="40" customWidth="1"/>
    <col min="6251" max="6251" width="11.125" style="40" customWidth="1"/>
    <col min="6252" max="6252" width="8.5" style="40" customWidth="1"/>
    <col min="6253" max="6253" width="9.625" style="40" customWidth="1"/>
    <col min="6254" max="6254" width="10.625" style="40" customWidth="1"/>
    <col min="6255" max="6255" width="9.5" style="40" customWidth="1"/>
    <col min="6256" max="6256" width="7.875" style="40" customWidth="1"/>
    <col min="6257" max="6257" width="6.875" style="40" customWidth="1"/>
    <col min="6258" max="6258" width="9.25" style="40" customWidth="1"/>
    <col min="6259" max="6261" width="9.5" style="40" customWidth="1"/>
    <col min="6262" max="6262" width="7.5" style="40" customWidth="1"/>
    <col min="6263" max="6263" width="7.625" style="40" customWidth="1"/>
    <col min="6264" max="6264" width="12.75" style="40" customWidth="1"/>
    <col min="6265" max="6265" width="14.625" style="40" customWidth="1"/>
    <col min="6266" max="6266" width="20.875" style="40" customWidth="1"/>
    <col min="6267" max="6400" width="9" style="40"/>
    <col min="6401" max="6401" width="0" style="40" hidden="1" customWidth="1"/>
    <col min="6402" max="6402" width="4" style="40" customWidth="1"/>
    <col min="6403" max="6403" width="19.875" style="40" customWidth="1"/>
    <col min="6404" max="6404" width="14.25" style="40" customWidth="1"/>
    <col min="6405" max="6405" width="16.875" style="40" customWidth="1"/>
    <col min="6406" max="6406" width="13.375" style="40" customWidth="1"/>
    <col min="6407" max="6407" width="11.5" style="40" customWidth="1"/>
    <col min="6408" max="6408" width="11.875" style="40" customWidth="1"/>
    <col min="6409" max="6409" width="9.125" style="40" customWidth="1"/>
    <col min="6410" max="6410" width="11.375" style="40" customWidth="1"/>
    <col min="6411" max="6411" width="9.375" style="40" customWidth="1"/>
    <col min="6412" max="6412" width="11.25" style="40" customWidth="1"/>
    <col min="6413" max="6413" width="9.125" style="40" customWidth="1"/>
    <col min="6414" max="6414" width="12.125" style="40" customWidth="1"/>
    <col min="6415" max="6415" width="11.25" style="40" customWidth="1"/>
    <col min="6416" max="6416" width="11.375" style="40" customWidth="1"/>
    <col min="6417" max="6417" width="9.875" style="40" customWidth="1"/>
    <col min="6418" max="6418" width="10.25" style="40" customWidth="1"/>
    <col min="6419" max="6419" width="9" style="40"/>
    <col min="6420" max="6421" width="9.875" style="40" customWidth="1"/>
    <col min="6422" max="6422" width="9" style="40"/>
    <col min="6423" max="6423" width="10.5" style="40" customWidth="1"/>
    <col min="6424" max="6424" width="8.375" style="40" customWidth="1"/>
    <col min="6425" max="6425" width="7.75" style="40" customWidth="1"/>
    <col min="6426" max="6426" width="8.625" style="40" customWidth="1"/>
    <col min="6427" max="6427" width="9.875" style="40" customWidth="1"/>
    <col min="6428" max="6428" width="7.375" style="40" customWidth="1"/>
    <col min="6429" max="6429" width="7.75" style="40" customWidth="1"/>
    <col min="6430" max="6430" width="10.5" style="40" customWidth="1"/>
    <col min="6431" max="6431" width="7.875" style="40" customWidth="1"/>
    <col min="6432" max="6432" width="9.5" style="40" customWidth="1"/>
    <col min="6433" max="6433" width="8.125" style="40" customWidth="1"/>
    <col min="6434" max="6435" width="8.375" style="40" customWidth="1"/>
    <col min="6436" max="6436" width="7.75" style="40" customWidth="1"/>
    <col min="6437" max="6437" width="7.875" style="40" customWidth="1"/>
    <col min="6438" max="6438" width="8.125" style="40" customWidth="1"/>
    <col min="6439" max="6439" width="9.25" style="40" customWidth="1"/>
    <col min="6440" max="6440" width="8.375" style="40" customWidth="1"/>
    <col min="6441" max="6441" width="9.25" style="40" customWidth="1"/>
    <col min="6442" max="6442" width="10.125" style="40" customWidth="1"/>
    <col min="6443" max="6443" width="9.25" style="40" customWidth="1"/>
    <col min="6444" max="6444" width="11.5" style="40" customWidth="1"/>
    <col min="6445" max="6447" width="9.25" style="40" customWidth="1"/>
    <col min="6448" max="6448" width="10.75" style="40" customWidth="1"/>
    <col min="6449" max="6449" width="9.25" style="40" customWidth="1"/>
    <col min="6450" max="6450" width="9.625" style="40" customWidth="1"/>
    <col min="6451" max="6451" width="9.25" style="40" customWidth="1"/>
    <col min="6452" max="6452" width="8.75" style="40" customWidth="1"/>
    <col min="6453" max="6456" width="9.25" style="40" customWidth="1"/>
    <col min="6457" max="6461" width="7.625" style="40" customWidth="1"/>
    <col min="6462" max="6462" width="9.375" style="40" customWidth="1"/>
    <col min="6463" max="6463" width="9" style="40"/>
    <col min="6464" max="6464" width="9.25" style="40" customWidth="1"/>
    <col min="6465" max="6465" width="7.875" style="40" customWidth="1"/>
    <col min="6466" max="6466" width="9.25" style="40" customWidth="1"/>
    <col min="6467" max="6467" width="8.25" style="40" customWidth="1"/>
    <col min="6468" max="6468" width="8.625" style="40" customWidth="1"/>
    <col min="6469" max="6469" width="9.25" style="40" customWidth="1"/>
    <col min="6470" max="6470" width="11.125" style="40" customWidth="1"/>
    <col min="6471" max="6471" width="8.375" style="40" customWidth="1"/>
    <col min="6472" max="6472" width="10.625" style="40" customWidth="1"/>
    <col min="6473" max="6477" width="9.125" style="40" customWidth="1"/>
    <col min="6478" max="6478" width="10.25" style="40" customWidth="1"/>
    <col min="6479" max="6479" width="7.625" style="40" customWidth="1"/>
    <col min="6480" max="6480" width="9.25" style="40" customWidth="1"/>
    <col min="6481" max="6481" width="9.75" style="40" customWidth="1"/>
    <col min="6482" max="6482" width="11.25" style="40" customWidth="1"/>
    <col min="6483" max="6483" width="9.625" style="40" customWidth="1"/>
    <col min="6484" max="6484" width="9.875" style="40" customWidth="1"/>
    <col min="6485" max="6485" width="7.5" style="40" customWidth="1"/>
    <col min="6486" max="6486" width="10.125" style="40" customWidth="1"/>
    <col min="6487" max="6487" width="8" style="40" customWidth="1"/>
    <col min="6488" max="6488" width="8.75" style="40" customWidth="1"/>
    <col min="6489" max="6489" width="8.875" style="40" customWidth="1"/>
    <col min="6490" max="6490" width="10.625" style="40" customWidth="1"/>
    <col min="6491" max="6491" width="8.625" style="40" customWidth="1"/>
    <col min="6492" max="6492" width="9.375" style="40" customWidth="1"/>
    <col min="6493" max="6493" width="8.875" style="40" customWidth="1"/>
    <col min="6494" max="6494" width="11.375" style="40" customWidth="1"/>
    <col min="6495" max="6499" width="8.875" style="40" customWidth="1"/>
    <col min="6500" max="6500" width="10.625" style="40" customWidth="1"/>
    <col min="6501" max="6501" width="8.875" style="40" customWidth="1"/>
    <col min="6502" max="6502" width="11.375" style="40" customWidth="1"/>
    <col min="6503" max="6503" width="8.5" style="40" customWidth="1"/>
    <col min="6504" max="6504" width="8.75" style="40" customWidth="1"/>
    <col min="6505" max="6505" width="8.5" style="40" customWidth="1"/>
    <col min="6506" max="6506" width="11.5" style="40" customWidth="1"/>
    <col min="6507" max="6507" width="11.125" style="40" customWidth="1"/>
    <col min="6508" max="6508" width="8.5" style="40" customWidth="1"/>
    <col min="6509" max="6509" width="9.625" style="40" customWidth="1"/>
    <col min="6510" max="6510" width="10.625" style="40" customWidth="1"/>
    <col min="6511" max="6511" width="9.5" style="40" customWidth="1"/>
    <col min="6512" max="6512" width="7.875" style="40" customWidth="1"/>
    <col min="6513" max="6513" width="6.875" style="40" customWidth="1"/>
    <col min="6514" max="6514" width="9.25" style="40" customWidth="1"/>
    <col min="6515" max="6517" width="9.5" style="40" customWidth="1"/>
    <col min="6518" max="6518" width="7.5" style="40" customWidth="1"/>
    <col min="6519" max="6519" width="7.625" style="40" customWidth="1"/>
    <col min="6520" max="6520" width="12.75" style="40" customWidth="1"/>
    <col min="6521" max="6521" width="14.625" style="40" customWidth="1"/>
    <col min="6522" max="6522" width="20.875" style="40" customWidth="1"/>
    <col min="6523" max="6656" width="9" style="40"/>
    <col min="6657" max="6657" width="0" style="40" hidden="1" customWidth="1"/>
    <col min="6658" max="6658" width="4" style="40" customWidth="1"/>
    <col min="6659" max="6659" width="19.875" style="40" customWidth="1"/>
    <col min="6660" max="6660" width="14.25" style="40" customWidth="1"/>
    <col min="6661" max="6661" width="16.875" style="40" customWidth="1"/>
    <col min="6662" max="6662" width="13.375" style="40" customWidth="1"/>
    <col min="6663" max="6663" width="11.5" style="40" customWidth="1"/>
    <col min="6664" max="6664" width="11.875" style="40" customWidth="1"/>
    <col min="6665" max="6665" width="9.125" style="40" customWidth="1"/>
    <col min="6666" max="6666" width="11.375" style="40" customWidth="1"/>
    <col min="6667" max="6667" width="9.375" style="40" customWidth="1"/>
    <col min="6668" max="6668" width="11.25" style="40" customWidth="1"/>
    <col min="6669" max="6669" width="9.125" style="40" customWidth="1"/>
    <col min="6670" max="6670" width="12.125" style="40" customWidth="1"/>
    <col min="6671" max="6671" width="11.25" style="40" customWidth="1"/>
    <col min="6672" max="6672" width="11.375" style="40" customWidth="1"/>
    <col min="6673" max="6673" width="9.875" style="40" customWidth="1"/>
    <col min="6674" max="6674" width="10.25" style="40" customWidth="1"/>
    <col min="6675" max="6675" width="9" style="40"/>
    <col min="6676" max="6677" width="9.875" style="40" customWidth="1"/>
    <col min="6678" max="6678" width="9" style="40"/>
    <col min="6679" max="6679" width="10.5" style="40" customWidth="1"/>
    <col min="6680" max="6680" width="8.375" style="40" customWidth="1"/>
    <col min="6681" max="6681" width="7.75" style="40" customWidth="1"/>
    <col min="6682" max="6682" width="8.625" style="40" customWidth="1"/>
    <col min="6683" max="6683" width="9.875" style="40" customWidth="1"/>
    <col min="6684" max="6684" width="7.375" style="40" customWidth="1"/>
    <col min="6685" max="6685" width="7.75" style="40" customWidth="1"/>
    <col min="6686" max="6686" width="10.5" style="40" customWidth="1"/>
    <col min="6687" max="6687" width="7.875" style="40" customWidth="1"/>
    <col min="6688" max="6688" width="9.5" style="40" customWidth="1"/>
    <col min="6689" max="6689" width="8.125" style="40" customWidth="1"/>
    <col min="6690" max="6691" width="8.375" style="40" customWidth="1"/>
    <col min="6692" max="6692" width="7.75" style="40" customWidth="1"/>
    <col min="6693" max="6693" width="7.875" style="40" customWidth="1"/>
    <col min="6694" max="6694" width="8.125" style="40" customWidth="1"/>
    <col min="6695" max="6695" width="9.25" style="40" customWidth="1"/>
    <col min="6696" max="6696" width="8.375" style="40" customWidth="1"/>
    <col min="6697" max="6697" width="9.25" style="40" customWidth="1"/>
    <col min="6698" max="6698" width="10.125" style="40" customWidth="1"/>
    <col min="6699" max="6699" width="9.25" style="40" customWidth="1"/>
    <col min="6700" max="6700" width="11.5" style="40" customWidth="1"/>
    <col min="6701" max="6703" width="9.25" style="40" customWidth="1"/>
    <col min="6704" max="6704" width="10.75" style="40" customWidth="1"/>
    <col min="6705" max="6705" width="9.25" style="40" customWidth="1"/>
    <col min="6706" max="6706" width="9.625" style="40" customWidth="1"/>
    <col min="6707" max="6707" width="9.25" style="40" customWidth="1"/>
    <col min="6708" max="6708" width="8.75" style="40" customWidth="1"/>
    <col min="6709" max="6712" width="9.25" style="40" customWidth="1"/>
    <col min="6713" max="6717" width="7.625" style="40" customWidth="1"/>
    <col min="6718" max="6718" width="9.375" style="40" customWidth="1"/>
    <col min="6719" max="6719" width="9" style="40"/>
    <col min="6720" max="6720" width="9.25" style="40" customWidth="1"/>
    <col min="6721" max="6721" width="7.875" style="40" customWidth="1"/>
    <col min="6722" max="6722" width="9.25" style="40" customWidth="1"/>
    <col min="6723" max="6723" width="8.25" style="40" customWidth="1"/>
    <col min="6724" max="6724" width="8.625" style="40" customWidth="1"/>
    <col min="6725" max="6725" width="9.25" style="40" customWidth="1"/>
    <col min="6726" max="6726" width="11.125" style="40" customWidth="1"/>
    <col min="6727" max="6727" width="8.375" style="40" customWidth="1"/>
    <col min="6728" max="6728" width="10.625" style="40" customWidth="1"/>
    <col min="6729" max="6733" width="9.125" style="40" customWidth="1"/>
    <col min="6734" max="6734" width="10.25" style="40" customWidth="1"/>
    <col min="6735" max="6735" width="7.625" style="40" customWidth="1"/>
    <col min="6736" max="6736" width="9.25" style="40" customWidth="1"/>
    <col min="6737" max="6737" width="9.75" style="40" customWidth="1"/>
    <col min="6738" max="6738" width="11.25" style="40" customWidth="1"/>
    <col min="6739" max="6739" width="9.625" style="40" customWidth="1"/>
    <col min="6740" max="6740" width="9.875" style="40" customWidth="1"/>
    <col min="6741" max="6741" width="7.5" style="40" customWidth="1"/>
    <col min="6742" max="6742" width="10.125" style="40" customWidth="1"/>
    <col min="6743" max="6743" width="8" style="40" customWidth="1"/>
    <col min="6744" max="6744" width="8.75" style="40" customWidth="1"/>
    <col min="6745" max="6745" width="8.875" style="40" customWidth="1"/>
    <col min="6746" max="6746" width="10.625" style="40" customWidth="1"/>
    <col min="6747" max="6747" width="8.625" style="40" customWidth="1"/>
    <col min="6748" max="6748" width="9.375" style="40" customWidth="1"/>
    <col min="6749" max="6749" width="8.875" style="40" customWidth="1"/>
    <col min="6750" max="6750" width="11.375" style="40" customWidth="1"/>
    <col min="6751" max="6755" width="8.875" style="40" customWidth="1"/>
    <col min="6756" max="6756" width="10.625" style="40" customWidth="1"/>
    <col min="6757" max="6757" width="8.875" style="40" customWidth="1"/>
    <col min="6758" max="6758" width="11.375" style="40" customWidth="1"/>
    <col min="6759" max="6759" width="8.5" style="40" customWidth="1"/>
    <col min="6760" max="6760" width="8.75" style="40" customWidth="1"/>
    <col min="6761" max="6761" width="8.5" style="40" customWidth="1"/>
    <col min="6762" max="6762" width="11.5" style="40" customWidth="1"/>
    <col min="6763" max="6763" width="11.125" style="40" customWidth="1"/>
    <col min="6764" max="6764" width="8.5" style="40" customWidth="1"/>
    <col min="6765" max="6765" width="9.625" style="40" customWidth="1"/>
    <col min="6766" max="6766" width="10.625" style="40" customWidth="1"/>
    <col min="6767" max="6767" width="9.5" style="40" customWidth="1"/>
    <col min="6768" max="6768" width="7.875" style="40" customWidth="1"/>
    <col min="6769" max="6769" width="6.875" style="40" customWidth="1"/>
    <col min="6770" max="6770" width="9.25" style="40" customWidth="1"/>
    <col min="6771" max="6773" width="9.5" style="40" customWidth="1"/>
    <col min="6774" max="6774" width="7.5" style="40" customWidth="1"/>
    <col min="6775" max="6775" width="7.625" style="40" customWidth="1"/>
    <col min="6776" max="6776" width="12.75" style="40" customWidth="1"/>
    <col min="6777" max="6777" width="14.625" style="40" customWidth="1"/>
    <col min="6778" max="6778" width="20.875" style="40" customWidth="1"/>
    <col min="6779" max="6912" width="9" style="40"/>
    <col min="6913" max="6913" width="0" style="40" hidden="1" customWidth="1"/>
    <col min="6914" max="6914" width="4" style="40" customWidth="1"/>
    <col min="6915" max="6915" width="19.875" style="40" customWidth="1"/>
    <col min="6916" max="6916" width="14.25" style="40" customWidth="1"/>
    <col min="6917" max="6917" width="16.875" style="40" customWidth="1"/>
    <col min="6918" max="6918" width="13.375" style="40" customWidth="1"/>
    <col min="6919" max="6919" width="11.5" style="40" customWidth="1"/>
    <col min="6920" max="6920" width="11.875" style="40" customWidth="1"/>
    <col min="6921" max="6921" width="9.125" style="40" customWidth="1"/>
    <col min="6922" max="6922" width="11.375" style="40" customWidth="1"/>
    <col min="6923" max="6923" width="9.375" style="40" customWidth="1"/>
    <col min="6924" max="6924" width="11.25" style="40" customWidth="1"/>
    <col min="6925" max="6925" width="9.125" style="40" customWidth="1"/>
    <col min="6926" max="6926" width="12.125" style="40" customWidth="1"/>
    <col min="6927" max="6927" width="11.25" style="40" customWidth="1"/>
    <col min="6928" max="6928" width="11.375" style="40" customWidth="1"/>
    <col min="6929" max="6929" width="9.875" style="40" customWidth="1"/>
    <col min="6930" max="6930" width="10.25" style="40" customWidth="1"/>
    <col min="6931" max="6931" width="9" style="40"/>
    <col min="6932" max="6933" width="9.875" style="40" customWidth="1"/>
    <col min="6934" max="6934" width="9" style="40"/>
    <col min="6935" max="6935" width="10.5" style="40" customWidth="1"/>
    <col min="6936" max="6936" width="8.375" style="40" customWidth="1"/>
    <col min="6937" max="6937" width="7.75" style="40" customWidth="1"/>
    <col min="6938" max="6938" width="8.625" style="40" customWidth="1"/>
    <col min="6939" max="6939" width="9.875" style="40" customWidth="1"/>
    <col min="6940" max="6940" width="7.375" style="40" customWidth="1"/>
    <col min="6941" max="6941" width="7.75" style="40" customWidth="1"/>
    <col min="6942" max="6942" width="10.5" style="40" customWidth="1"/>
    <col min="6943" max="6943" width="7.875" style="40" customWidth="1"/>
    <col min="6944" max="6944" width="9.5" style="40" customWidth="1"/>
    <col min="6945" max="6945" width="8.125" style="40" customWidth="1"/>
    <col min="6946" max="6947" width="8.375" style="40" customWidth="1"/>
    <col min="6948" max="6948" width="7.75" style="40" customWidth="1"/>
    <col min="6949" max="6949" width="7.875" style="40" customWidth="1"/>
    <col min="6950" max="6950" width="8.125" style="40" customWidth="1"/>
    <col min="6951" max="6951" width="9.25" style="40" customWidth="1"/>
    <col min="6952" max="6952" width="8.375" style="40" customWidth="1"/>
    <col min="6953" max="6953" width="9.25" style="40" customWidth="1"/>
    <col min="6954" max="6954" width="10.125" style="40" customWidth="1"/>
    <col min="6955" max="6955" width="9.25" style="40" customWidth="1"/>
    <col min="6956" max="6956" width="11.5" style="40" customWidth="1"/>
    <col min="6957" max="6959" width="9.25" style="40" customWidth="1"/>
    <col min="6960" max="6960" width="10.75" style="40" customWidth="1"/>
    <col min="6961" max="6961" width="9.25" style="40" customWidth="1"/>
    <col min="6962" max="6962" width="9.625" style="40" customWidth="1"/>
    <col min="6963" max="6963" width="9.25" style="40" customWidth="1"/>
    <col min="6964" max="6964" width="8.75" style="40" customWidth="1"/>
    <col min="6965" max="6968" width="9.25" style="40" customWidth="1"/>
    <col min="6969" max="6973" width="7.625" style="40" customWidth="1"/>
    <col min="6974" max="6974" width="9.375" style="40" customWidth="1"/>
    <col min="6975" max="6975" width="9" style="40"/>
    <col min="6976" max="6976" width="9.25" style="40" customWidth="1"/>
    <col min="6977" max="6977" width="7.875" style="40" customWidth="1"/>
    <col min="6978" max="6978" width="9.25" style="40" customWidth="1"/>
    <col min="6979" max="6979" width="8.25" style="40" customWidth="1"/>
    <col min="6980" max="6980" width="8.625" style="40" customWidth="1"/>
    <col min="6981" max="6981" width="9.25" style="40" customWidth="1"/>
    <col min="6982" max="6982" width="11.125" style="40" customWidth="1"/>
    <col min="6983" max="6983" width="8.375" style="40" customWidth="1"/>
    <col min="6984" max="6984" width="10.625" style="40" customWidth="1"/>
    <col min="6985" max="6989" width="9.125" style="40" customWidth="1"/>
    <col min="6990" max="6990" width="10.25" style="40" customWidth="1"/>
    <col min="6991" max="6991" width="7.625" style="40" customWidth="1"/>
    <col min="6992" max="6992" width="9.25" style="40" customWidth="1"/>
    <col min="6993" max="6993" width="9.75" style="40" customWidth="1"/>
    <col min="6994" max="6994" width="11.25" style="40" customWidth="1"/>
    <col min="6995" max="6995" width="9.625" style="40" customWidth="1"/>
    <col min="6996" max="6996" width="9.875" style="40" customWidth="1"/>
    <col min="6997" max="6997" width="7.5" style="40" customWidth="1"/>
    <col min="6998" max="6998" width="10.125" style="40" customWidth="1"/>
    <col min="6999" max="6999" width="8" style="40" customWidth="1"/>
    <col min="7000" max="7000" width="8.75" style="40" customWidth="1"/>
    <col min="7001" max="7001" width="8.875" style="40" customWidth="1"/>
    <col min="7002" max="7002" width="10.625" style="40" customWidth="1"/>
    <col min="7003" max="7003" width="8.625" style="40" customWidth="1"/>
    <col min="7004" max="7004" width="9.375" style="40" customWidth="1"/>
    <col min="7005" max="7005" width="8.875" style="40" customWidth="1"/>
    <col min="7006" max="7006" width="11.375" style="40" customWidth="1"/>
    <col min="7007" max="7011" width="8.875" style="40" customWidth="1"/>
    <col min="7012" max="7012" width="10.625" style="40" customWidth="1"/>
    <col min="7013" max="7013" width="8.875" style="40" customWidth="1"/>
    <col min="7014" max="7014" width="11.375" style="40" customWidth="1"/>
    <col min="7015" max="7015" width="8.5" style="40" customWidth="1"/>
    <col min="7016" max="7016" width="8.75" style="40" customWidth="1"/>
    <col min="7017" max="7017" width="8.5" style="40" customWidth="1"/>
    <col min="7018" max="7018" width="11.5" style="40" customWidth="1"/>
    <col min="7019" max="7019" width="11.125" style="40" customWidth="1"/>
    <col min="7020" max="7020" width="8.5" style="40" customWidth="1"/>
    <col min="7021" max="7021" width="9.625" style="40" customWidth="1"/>
    <col min="7022" max="7022" width="10.625" style="40" customWidth="1"/>
    <col min="7023" max="7023" width="9.5" style="40" customWidth="1"/>
    <col min="7024" max="7024" width="7.875" style="40" customWidth="1"/>
    <col min="7025" max="7025" width="6.875" style="40" customWidth="1"/>
    <col min="7026" max="7026" width="9.25" style="40" customWidth="1"/>
    <col min="7027" max="7029" width="9.5" style="40" customWidth="1"/>
    <col min="7030" max="7030" width="7.5" style="40" customWidth="1"/>
    <col min="7031" max="7031" width="7.625" style="40" customWidth="1"/>
    <col min="7032" max="7032" width="12.75" style="40" customWidth="1"/>
    <col min="7033" max="7033" width="14.625" style="40" customWidth="1"/>
    <col min="7034" max="7034" width="20.875" style="40" customWidth="1"/>
    <col min="7035" max="7168" width="9" style="40"/>
    <col min="7169" max="7169" width="0" style="40" hidden="1" customWidth="1"/>
    <col min="7170" max="7170" width="4" style="40" customWidth="1"/>
    <col min="7171" max="7171" width="19.875" style="40" customWidth="1"/>
    <col min="7172" max="7172" width="14.25" style="40" customWidth="1"/>
    <col min="7173" max="7173" width="16.875" style="40" customWidth="1"/>
    <col min="7174" max="7174" width="13.375" style="40" customWidth="1"/>
    <col min="7175" max="7175" width="11.5" style="40" customWidth="1"/>
    <col min="7176" max="7176" width="11.875" style="40" customWidth="1"/>
    <col min="7177" max="7177" width="9.125" style="40" customWidth="1"/>
    <col min="7178" max="7178" width="11.375" style="40" customWidth="1"/>
    <col min="7179" max="7179" width="9.375" style="40" customWidth="1"/>
    <col min="7180" max="7180" width="11.25" style="40" customWidth="1"/>
    <col min="7181" max="7181" width="9.125" style="40" customWidth="1"/>
    <col min="7182" max="7182" width="12.125" style="40" customWidth="1"/>
    <col min="7183" max="7183" width="11.25" style="40" customWidth="1"/>
    <col min="7184" max="7184" width="11.375" style="40" customWidth="1"/>
    <col min="7185" max="7185" width="9.875" style="40" customWidth="1"/>
    <col min="7186" max="7186" width="10.25" style="40" customWidth="1"/>
    <col min="7187" max="7187" width="9" style="40"/>
    <col min="7188" max="7189" width="9.875" style="40" customWidth="1"/>
    <col min="7190" max="7190" width="9" style="40"/>
    <col min="7191" max="7191" width="10.5" style="40" customWidth="1"/>
    <col min="7192" max="7192" width="8.375" style="40" customWidth="1"/>
    <col min="7193" max="7193" width="7.75" style="40" customWidth="1"/>
    <col min="7194" max="7194" width="8.625" style="40" customWidth="1"/>
    <col min="7195" max="7195" width="9.875" style="40" customWidth="1"/>
    <col min="7196" max="7196" width="7.375" style="40" customWidth="1"/>
    <col min="7197" max="7197" width="7.75" style="40" customWidth="1"/>
    <col min="7198" max="7198" width="10.5" style="40" customWidth="1"/>
    <col min="7199" max="7199" width="7.875" style="40" customWidth="1"/>
    <col min="7200" max="7200" width="9.5" style="40" customWidth="1"/>
    <col min="7201" max="7201" width="8.125" style="40" customWidth="1"/>
    <col min="7202" max="7203" width="8.375" style="40" customWidth="1"/>
    <col min="7204" max="7204" width="7.75" style="40" customWidth="1"/>
    <col min="7205" max="7205" width="7.875" style="40" customWidth="1"/>
    <col min="7206" max="7206" width="8.125" style="40" customWidth="1"/>
    <col min="7207" max="7207" width="9.25" style="40" customWidth="1"/>
    <col min="7208" max="7208" width="8.375" style="40" customWidth="1"/>
    <col min="7209" max="7209" width="9.25" style="40" customWidth="1"/>
    <col min="7210" max="7210" width="10.125" style="40" customWidth="1"/>
    <col min="7211" max="7211" width="9.25" style="40" customWidth="1"/>
    <col min="7212" max="7212" width="11.5" style="40" customWidth="1"/>
    <col min="7213" max="7215" width="9.25" style="40" customWidth="1"/>
    <col min="7216" max="7216" width="10.75" style="40" customWidth="1"/>
    <col min="7217" max="7217" width="9.25" style="40" customWidth="1"/>
    <col min="7218" max="7218" width="9.625" style="40" customWidth="1"/>
    <col min="7219" max="7219" width="9.25" style="40" customWidth="1"/>
    <col min="7220" max="7220" width="8.75" style="40" customWidth="1"/>
    <col min="7221" max="7224" width="9.25" style="40" customWidth="1"/>
    <col min="7225" max="7229" width="7.625" style="40" customWidth="1"/>
    <col min="7230" max="7230" width="9.375" style="40" customWidth="1"/>
    <col min="7231" max="7231" width="9" style="40"/>
    <col min="7232" max="7232" width="9.25" style="40" customWidth="1"/>
    <col min="7233" max="7233" width="7.875" style="40" customWidth="1"/>
    <col min="7234" max="7234" width="9.25" style="40" customWidth="1"/>
    <col min="7235" max="7235" width="8.25" style="40" customWidth="1"/>
    <col min="7236" max="7236" width="8.625" style="40" customWidth="1"/>
    <col min="7237" max="7237" width="9.25" style="40" customWidth="1"/>
    <col min="7238" max="7238" width="11.125" style="40" customWidth="1"/>
    <col min="7239" max="7239" width="8.375" style="40" customWidth="1"/>
    <col min="7240" max="7240" width="10.625" style="40" customWidth="1"/>
    <col min="7241" max="7245" width="9.125" style="40" customWidth="1"/>
    <col min="7246" max="7246" width="10.25" style="40" customWidth="1"/>
    <col min="7247" max="7247" width="7.625" style="40" customWidth="1"/>
    <col min="7248" max="7248" width="9.25" style="40" customWidth="1"/>
    <col min="7249" max="7249" width="9.75" style="40" customWidth="1"/>
    <col min="7250" max="7250" width="11.25" style="40" customWidth="1"/>
    <col min="7251" max="7251" width="9.625" style="40" customWidth="1"/>
    <col min="7252" max="7252" width="9.875" style="40" customWidth="1"/>
    <col min="7253" max="7253" width="7.5" style="40" customWidth="1"/>
    <col min="7254" max="7254" width="10.125" style="40" customWidth="1"/>
    <col min="7255" max="7255" width="8" style="40" customWidth="1"/>
    <col min="7256" max="7256" width="8.75" style="40" customWidth="1"/>
    <col min="7257" max="7257" width="8.875" style="40" customWidth="1"/>
    <col min="7258" max="7258" width="10.625" style="40" customWidth="1"/>
    <col min="7259" max="7259" width="8.625" style="40" customWidth="1"/>
    <col min="7260" max="7260" width="9.375" style="40" customWidth="1"/>
    <col min="7261" max="7261" width="8.875" style="40" customWidth="1"/>
    <col min="7262" max="7262" width="11.375" style="40" customWidth="1"/>
    <col min="7263" max="7267" width="8.875" style="40" customWidth="1"/>
    <col min="7268" max="7268" width="10.625" style="40" customWidth="1"/>
    <col min="7269" max="7269" width="8.875" style="40" customWidth="1"/>
    <col min="7270" max="7270" width="11.375" style="40" customWidth="1"/>
    <col min="7271" max="7271" width="8.5" style="40" customWidth="1"/>
    <col min="7272" max="7272" width="8.75" style="40" customWidth="1"/>
    <col min="7273" max="7273" width="8.5" style="40" customWidth="1"/>
    <col min="7274" max="7274" width="11.5" style="40" customWidth="1"/>
    <col min="7275" max="7275" width="11.125" style="40" customWidth="1"/>
    <col min="7276" max="7276" width="8.5" style="40" customWidth="1"/>
    <col min="7277" max="7277" width="9.625" style="40" customWidth="1"/>
    <col min="7278" max="7278" width="10.625" style="40" customWidth="1"/>
    <col min="7279" max="7279" width="9.5" style="40" customWidth="1"/>
    <col min="7280" max="7280" width="7.875" style="40" customWidth="1"/>
    <col min="7281" max="7281" width="6.875" style="40" customWidth="1"/>
    <col min="7282" max="7282" width="9.25" style="40" customWidth="1"/>
    <col min="7283" max="7285" width="9.5" style="40" customWidth="1"/>
    <col min="7286" max="7286" width="7.5" style="40" customWidth="1"/>
    <col min="7287" max="7287" width="7.625" style="40" customWidth="1"/>
    <col min="7288" max="7288" width="12.75" style="40" customWidth="1"/>
    <col min="7289" max="7289" width="14.625" style="40" customWidth="1"/>
    <col min="7290" max="7290" width="20.875" style="40" customWidth="1"/>
    <col min="7291" max="7424" width="9" style="40"/>
    <col min="7425" max="7425" width="0" style="40" hidden="1" customWidth="1"/>
    <col min="7426" max="7426" width="4" style="40" customWidth="1"/>
    <col min="7427" max="7427" width="19.875" style="40" customWidth="1"/>
    <col min="7428" max="7428" width="14.25" style="40" customWidth="1"/>
    <col min="7429" max="7429" width="16.875" style="40" customWidth="1"/>
    <col min="7430" max="7430" width="13.375" style="40" customWidth="1"/>
    <col min="7431" max="7431" width="11.5" style="40" customWidth="1"/>
    <col min="7432" max="7432" width="11.875" style="40" customWidth="1"/>
    <col min="7433" max="7433" width="9.125" style="40" customWidth="1"/>
    <col min="7434" max="7434" width="11.375" style="40" customWidth="1"/>
    <col min="7435" max="7435" width="9.375" style="40" customWidth="1"/>
    <col min="7436" max="7436" width="11.25" style="40" customWidth="1"/>
    <col min="7437" max="7437" width="9.125" style="40" customWidth="1"/>
    <col min="7438" max="7438" width="12.125" style="40" customWidth="1"/>
    <col min="7439" max="7439" width="11.25" style="40" customWidth="1"/>
    <col min="7440" max="7440" width="11.375" style="40" customWidth="1"/>
    <col min="7441" max="7441" width="9.875" style="40" customWidth="1"/>
    <col min="7442" max="7442" width="10.25" style="40" customWidth="1"/>
    <col min="7443" max="7443" width="9" style="40"/>
    <col min="7444" max="7445" width="9.875" style="40" customWidth="1"/>
    <col min="7446" max="7446" width="9" style="40"/>
    <col min="7447" max="7447" width="10.5" style="40" customWidth="1"/>
    <col min="7448" max="7448" width="8.375" style="40" customWidth="1"/>
    <col min="7449" max="7449" width="7.75" style="40" customWidth="1"/>
    <col min="7450" max="7450" width="8.625" style="40" customWidth="1"/>
    <col min="7451" max="7451" width="9.875" style="40" customWidth="1"/>
    <col min="7452" max="7452" width="7.375" style="40" customWidth="1"/>
    <col min="7453" max="7453" width="7.75" style="40" customWidth="1"/>
    <col min="7454" max="7454" width="10.5" style="40" customWidth="1"/>
    <col min="7455" max="7455" width="7.875" style="40" customWidth="1"/>
    <col min="7456" max="7456" width="9.5" style="40" customWidth="1"/>
    <col min="7457" max="7457" width="8.125" style="40" customWidth="1"/>
    <col min="7458" max="7459" width="8.375" style="40" customWidth="1"/>
    <col min="7460" max="7460" width="7.75" style="40" customWidth="1"/>
    <col min="7461" max="7461" width="7.875" style="40" customWidth="1"/>
    <col min="7462" max="7462" width="8.125" style="40" customWidth="1"/>
    <col min="7463" max="7463" width="9.25" style="40" customWidth="1"/>
    <col min="7464" max="7464" width="8.375" style="40" customWidth="1"/>
    <col min="7465" max="7465" width="9.25" style="40" customWidth="1"/>
    <col min="7466" max="7466" width="10.125" style="40" customWidth="1"/>
    <col min="7467" max="7467" width="9.25" style="40" customWidth="1"/>
    <col min="7468" max="7468" width="11.5" style="40" customWidth="1"/>
    <col min="7469" max="7471" width="9.25" style="40" customWidth="1"/>
    <col min="7472" max="7472" width="10.75" style="40" customWidth="1"/>
    <col min="7473" max="7473" width="9.25" style="40" customWidth="1"/>
    <col min="7474" max="7474" width="9.625" style="40" customWidth="1"/>
    <col min="7475" max="7475" width="9.25" style="40" customWidth="1"/>
    <col min="7476" max="7476" width="8.75" style="40" customWidth="1"/>
    <col min="7477" max="7480" width="9.25" style="40" customWidth="1"/>
    <col min="7481" max="7485" width="7.625" style="40" customWidth="1"/>
    <col min="7486" max="7486" width="9.375" style="40" customWidth="1"/>
    <col min="7487" max="7487" width="9" style="40"/>
    <col min="7488" max="7488" width="9.25" style="40" customWidth="1"/>
    <col min="7489" max="7489" width="7.875" style="40" customWidth="1"/>
    <col min="7490" max="7490" width="9.25" style="40" customWidth="1"/>
    <col min="7491" max="7491" width="8.25" style="40" customWidth="1"/>
    <col min="7492" max="7492" width="8.625" style="40" customWidth="1"/>
    <col min="7493" max="7493" width="9.25" style="40" customWidth="1"/>
    <col min="7494" max="7494" width="11.125" style="40" customWidth="1"/>
    <col min="7495" max="7495" width="8.375" style="40" customWidth="1"/>
    <col min="7496" max="7496" width="10.625" style="40" customWidth="1"/>
    <col min="7497" max="7501" width="9.125" style="40" customWidth="1"/>
    <col min="7502" max="7502" width="10.25" style="40" customWidth="1"/>
    <col min="7503" max="7503" width="7.625" style="40" customWidth="1"/>
    <col min="7504" max="7504" width="9.25" style="40" customWidth="1"/>
    <col min="7505" max="7505" width="9.75" style="40" customWidth="1"/>
    <col min="7506" max="7506" width="11.25" style="40" customWidth="1"/>
    <col min="7507" max="7507" width="9.625" style="40" customWidth="1"/>
    <col min="7508" max="7508" width="9.875" style="40" customWidth="1"/>
    <col min="7509" max="7509" width="7.5" style="40" customWidth="1"/>
    <col min="7510" max="7510" width="10.125" style="40" customWidth="1"/>
    <col min="7511" max="7511" width="8" style="40" customWidth="1"/>
    <col min="7512" max="7512" width="8.75" style="40" customWidth="1"/>
    <col min="7513" max="7513" width="8.875" style="40" customWidth="1"/>
    <col min="7514" max="7514" width="10.625" style="40" customWidth="1"/>
    <col min="7515" max="7515" width="8.625" style="40" customWidth="1"/>
    <col min="7516" max="7516" width="9.375" style="40" customWidth="1"/>
    <col min="7517" max="7517" width="8.875" style="40" customWidth="1"/>
    <col min="7518" max="7518" width="11.375" style="40" customWidth="1"/>
    <col min="7519" max="7523" width="8.875" style="40" customWidth="1"/>
    <col min="7524" max="7524" width="10.625" style="40" customWidth="1"/>
    <col min="7525" max="7525" width="8.875" style="40" customWidth="1"/>
    <col min="7526" max="7526" width="11.375" style="40" customWidth="1"/>
    <col min="7527" max="7527" width="8.5" style="40" customWidth="1"/>
    <col min="7528" max="7528" width="8.75" style="40" customWidth="1"/>
    <col min="7529" max="7529" width="8.5" style="40" customWidth="1"/>
    <col min="7530" max="7530" width="11.5" style="40" customWidth="1"/>
    <col min="7531" max="7531" width="11.125" style="40" customWidth="1"/>
    <col min="7532" max="7532" width="8.5" style="40" customWidth="1"/>
    <col min="7533" max="7533" width="9.625" style="40" customWidth="1"/>
    <col min="7534" max="7534" width="10.625" style="40" customWidth="1"/>
    <col min="7535" max="7535" width="9.5" style="40" customWidth="1"/>
    <col min="7536" max="7536" width="7.875" style="40" customWidth="1"/>
    <col min="7537" max="7537" width="6.875" style="40" customWidth="1"/>
    <col min="7538" max="7538" width="9.25" style="40" customWidth="1"/>
    <col min="7539" max="7541" width="9.5" style="40" customWidth="1"/>
    <col min="7542" max="7542" width="7.5" style="40" customWidth="1"/>
    <col min="7543" max="7543" width="7.625" style="40" customWidth="1"/>
    <col min="7544" max="7544" width="12.75" style="40" customWidth="1"/>
    <col min="7545" max="7545" width="14.625" style="40" customWidth="1"/>
    <col min="7546" max="7546" width="20.875" style="40" customWidth="1"/>
    <col min="7547" max="7680" width="9" style="40"/>
    <col min="7681" max="7681" width="0" style="40" hidden="1" customWidth="1"/>
    <col min="7682" max="7682" width="4" style="40" customWidth="1"/>
    <col min="7683" max="7683" width="19.875" style="40" customWidth="1"/>
    <col min="7684" max="7684" width="14.25" style="40" customWidth="1"/>
    <col min="7685" max="7685" width="16.875" style="40" customWidth="1"/>
    <col min="7686" max="7686" width="13.375" style="40" customWidth="1"/>
    <col min="7687" max="7687" width="11.5" style="40" customWidth="1"/>
    <col min="7688" max="7688" width="11.875" style="40" customWidth="1"/>
    <col min="7689" max="7689" width="9.125" style="40" customWidth="1"/>
    <col min="7690" max="7690" width="11.375" style="40" customWidth="1"/>
    <col min="7691" max="7691" width="9.375" style="40" customWidth="1"/>
    <col min="7692" max="7692" width="11.25" style="40" customWidth="1"/>
    <col min="7693" max="7693" width="9.125" style="40" customWidth="1"/>
    <col min="7694" max="7694" width="12.125" style="40" customWidth="1"/>
    <col min="7695" max="7695" width="11.25" style="40" customWidth="1"/>
    <col min="7696" max="7696" width="11.375" style="40" customWidth="1"/>
    <col min="7697" max="7697" width="9.875" style="40" customWidth="1"/>
    <col min="7698" max="7698" width="10.25" style="40" customWidth="1"/>
    <col min="7699" max="7699" width="9" style="40"/>
    <col min="7700" max="7701" width="9.875" style="40" customWidth="1"/>
    <col min="7702" max="7702" width="9" style="40"/>
    <col min="7703" max="7703" width="10.5" style="40" customWidth="1"/>
    <col min="7704" max="7704" width="8.375" style="40" customWidth="1"/>
    <col min="7705" max="7705" width="7.75" style="40" customWidth="1"/>
    <col min="7706" max="7706" width="8.625" style="40" customWidth="1"/>
    <col min="7707" max="7707" width="9.875" style="40" customWidth="1"/>
    <col min="7708" max="7708" width="7.375" style="40" customWidth="1"/>
    <col min="7709" max="7709" width="7.75" style="40" customWidth="1"/>
    <col min="7710" max="7710" width="10.5" style="40" customWidth="1"/>
    <col min="7711" max="7711" width="7.875" style="40" customWidth="1"/>
    <col min="7712" max="7712" width="9.5" style="40" customWidth="1"/>
    <col min="7713" max="7713" width="8.125" style="40" customWidth="1"/>
    <col min="7714" max="7715" width="8.375" style="40" customWidth="1"/>
    <col min="7716" max="7716" width="7.75" style="40" customWidth="1"/>
    <col min="7717" max="7717" width="7.875" style="40" customWidth="1"/>
    <col min="7718" max="7718" width="8.125" style="40" customWidth="1"/>
    <col min="7719" max="7719" width="9.25" style="40" customWidth="1"/>
    <col min="7720" max="7720" width="8.375" style="40" customWidth="1"/>
    <col min="7721" max="7721" width="9.25" style="40" customWidth="1"/>
    <col min="7722" max="7722" width="10.125" style="40" customWidth="1"/>
    <col min="7723" max="7723" width="9.25" style="40" customWidth="1"/>
    <col min="7724" max="7724" width="11.5" style="40" customWidth="1"/>
    <col min="7725" max="7727" width="9.25" style="40" customWidth="1"/>
    <col min="7728" max="7728" width="10.75" style="40" customWidth="1"/>
    <col min="7729" max="7729" width="9.25" style="40" customWidth="1"/>
    <col min="7730" max="7730" width="9.625" style="40" customWidth="1"/>
    <col min="7731" max="7731" width="9.25" style="40" customWidth="1"/>
    <col min="7732" max="7732" width="8.75" style="40" customWidth="1"/>
    <col min="7733" max="7736" width="9.25" style="40" customWidth="1"/>
    <col min="7737" max="7741" width="7.625" style="40" customWidth="1"/>
    <col min="7742" max="7742" width="9.375" style="40" customWidth="1"/>
    <col min="7743" max="7743" width="9" style="40"/>
    <col min="7744" max="7744" width="9.25" style="40" customWidth="1"/>
    <col min="7745" max="7745" width="7.875" style="40" customWidth="1"/>
    <col min="7746" max="7746" width="9.25" style="40" customWidth="1"/>
    <col min="7747" max="7747" width="8.25" style="40" customWidth="1"/>
    <col min="7748" max="7748" width="8.625" style="40" customWidth="1"/>
    <col min="7749" max="7749" width="9.25" style="40" customWidth="1"/>
    <col min="7750" max="7750" width="11.125" style="40" customWidth="1"/>
    <col min="7751" max="7751" width="8.375" style="40" customWidth="1"/>
    <col min="7752" max="7752" width="10.625" style="40" customWidth="1"/>
    <col min="7753" max="7757" width="9.125" style="40" customWidth="1"/>
    <col min="7758" max="7758" width="10.25" style="40" customWidth="1"/>
    <col min="7759" max="7759" width="7.625" style="40" customWidth="1"/>
    <col min="7760" max="7760" width="9.25" style="40" customWidth="1"/>
    <col min="7761" max="7761" width="9.75" style="40" customWidth="1"/>
    <col min="7762" max="7762" width="11.25" style="40" customWidth="1"/>
    <col min="7763" max="7763" width="9.625" style="40" customWidth="1"/>
    <col min="7764" max="7764" width="9.875" style="40" customWidth="1"/>
    <col min="7765" max="7765" width="7.5" style="40" customWidth="1"/>
    <col min="7766" max="7766" width="10.125" style="40" customWidth="1"/>
    <col min="7767" max="7767" width="8" style="40" customWidth="1"/>
    <col min="7768" max="7768" width="8.75" style="40" customWidth="1"/>
    <col min="7769" max="7769" width="8.875" style="40" customWidth="1"/>
    <col min="7770" max="7770" width="10.625" style="40" customWidth="1"/>
    <col min="7771" max="7771" width="8.625" style="40" customWidth="1"/>
    <col min="7772" max="7772" width="9.375" style="40" customWidth="1"/>
    <col min="7773" max="7773" width="8.875" style="40" customWidth="1"/>
    <col min="7774" max="7774" width="11.375" style="40" customWidth="1"/>
    <col min="7775" max="7779" width="8.875" style="40" customWidth="1"/>
    <col min="7780" max="7780" width="10.625" style="40" customWidth="1"/>
    <col min="7781" max="7781" width="8.875" style="40" customWidth="1"/>
    <col min="7782" max="7782" width="11.375" style="40" customWidth="1"/>
    <col min="7783" max="7783" width="8.5" style="40" customWidth="1"/>
    <col min="7784" max="7784" width="8.75" style="40" customWidth="1"/>
    <col min="7785" max="7785" width="8.5" style="40" customWidth="1"/>
    <col min="7786" max="7786" width="11.5" style="40" customWidth="1"/>
    <col min="7787" max="7787" width="11.125" style="40" customWidth="1"/>
    <col min="7788" max="7788" width="8.5" style="40" customWidth="1"/>
    <col min="7789" max="7789" width="9.625" style="40" customWidth="1"/>
    <col min="7790" max="7790" width="10.625" style="40" customWidth="1"/>
    <col min="7791" max="7791" width="9.5" style="40" customWidth="1"/>
    <col min="7792" max="7792" width="7.875" style="40" customWidth="1"/>
    <col min="7793" max="7793" width="6.875" style="40" customWidth="1"/>
    <col min="7794" max="7794" width="9.25" style="40" customWidth="1"/>
    <col min="7795" max="7797" width="9.5" style="40" customWidth="1"/>
    <col min="7798" max="7798" width="7.5" style="40" customWidth="1"/>
    <col min="7799" max="7799" width="7.625" style="40" customWidth="1"/>
    <col min="7800" max="7800" width="12.75" style="40" customWidth="1"/>
    <col min="7801" max="7801" width="14.625" style="40" customWidth="1"/>
    <col min="7802" max="7802" width="20.875" style="40" customWidth="1"/>
    <col min="7803" max="7936" width="9" style="40"/>
    <col min="7937" max="7937" width="0" style="40" hidden="1" customWidth="1"/>
    <col min="7938" max="7938" width="4" style="40" customWidth="1"/>
    <col min="7939" max="7939" width="19.875" style="40" customWidth="1"/>
    <col min="7940" max="7940" width="14.25" style="40" customWidth="1"/>
    <col min="7941" max="7941" width="16.875" style="40" customWidth="1"/>
    <col min="7942" max="7942" width="13.375" style="40" customWidth="1"/>
    <col min="7943" max="7943" width="11.5" style="40" customWidth="1"/>
    <col min="7944" max="7944" width="11.875" style="40" customWidth="1"/>
    <col min="7945" max="7945" width="9.125" style="40" customWidth="1"/>
    <col min="7946" max="7946" width="11.375" style="40" customWidth="1"/>
    <col min="7947" max="7947" width="9.375" style="40" customWidth="1"/>
    <col min="7948" max="7948" width="11.25" style="40" customWidth="1"/>
    <col min="7949" max="7949" width="9.125" style="40" customWidth="1"/>
    <col min="7950" max="7950" width="12.125" style="40" customWidth="1"/>
    <col min="7951" max="7951" width="11.25" style="40" customWidth="1"/>
    <col min="7952" max="7952" width="11.375" style="40" customWidth="1"/>
    <col min="7953" max="7953" width="9.875" style="40" customWidth="1"/>
    <col min="7954" max="7954" width="10.25" style="40" customWidth="1"/>
    <col min="7955" max="7955" width="9" style="40"/>
    <col min="7956" max="7957" width="9.875" style="40" customWidth="1"/>
    <col min="7958" max="7958" width="9" style="40"/>
    <col min="7959" max="7959" width="10.5" style="40" customWidth="1"/>
    <col min="7960" max="7960" width="8.375" style="40" customWidth="1"/>
    <col min="7961" max="7961" width="7.75" style="40" customWidth="1"/>
    <col min="7962" max="7962" width="8.625" style="40" customWidth="1"/>
    <col min="7963" max="7963" width="9.875" style="40" customWidth="1"/>
    <col min="7964" max="7964" width="7.375" style="40" customWidth="1"/>
    <col min="7965" max="7965" width="7.75" style="40" customWidth="1"/>
    <col min="7966" max="7966" width="10.5" style="40" customWidth="1"/>
    <col min="7967" max="7967" width="7.875" style="40" customWidth="1"/>
    <col min="7968" max="7968" width="9.5" style="40" customWidth="1"/>
    <col min="7969" max="7969" width="8.125" style="40" customWidth="1"/>
    <col min="7970" max="7971" width="8.375" style="40" customWidth="1"/>
    <col min="7972" max="7972" width="7.75" style="40" customWidth="1"/>
    <col min="7973" max="7973" width="7.875" style="40" customWidth="1"/>
    <col min="7974" max="7974" width="8.125" style="40" customWidth="1"/>
    <col min="7975" max="7975" width="9.25" style="40" customWidth="1"/>
    <col min="7976" max="7976" width="8.375" style="40" customWidth="1"/>
    <col min="7977" max="7977" width="9.25" style="40" customWidth="1"/>
    <col min="7978" max="7978" width="10.125" style="40" customWidth="1"/>
    <col min="7979" max="7979" width="9.25" style="40" customWidth="1"/>
    <col min="7980" max="7980" width="11.5" style="40" customWidth="1"/>
    <col min="7981" max="7983" width="9.25" style="40" customWidth="1"/>
    <col min="7984" max="7984" width="10.75" style="40" customWidth="1"/>
    <col min="7985" max="7985" width="9.25" style="40" customWidth="1"/>
    <col min="7986" max="7986" width="9.625" style="40" customWidth="1"/>
    <col min="7987" max="7987" width="9.25" style="40" customWidth="1"/>
    <col min="7988" max="7988" width="8.75" style="40" customWidth="1"/>
    <col min="7989" max="7992" width="9.25" style="40" customWidth="1"/>
    <col min="7993" max="7997" width="7.625" style="40" customWidth="1"/>
    <col min="7998" max="7998" width="9.375" style="40" customWidth="1"/>
    <col min="7999" max="7999" width="9" style="40"/>
    <col min="8000" max="8000" width="9.25" style="40" customWidth="1"/>
    <col min="8001" max="8001" width="7.875" style="40" customWidth="1"/>
    <col min="8002" max="8002" width="9.25" style="40" customWidth="1"/>
    <col min="8003" max="8003" width="8.25" style="40" customWidth="1"/>
    <col min="8004" max="8004" width="8.625" style="40" customWidth="1"/>
    <col min="8005" max="8005" width="9.25" style="40" customWidth="1"/>
    <col min="8006" max="8006" width="11.125" style="40" customWidth="1"/>
    <col min="8007" max="8007" width="8.375" style="40" customWidth="1"/>
    <col min="8008" max="8008" width="10.625" style="40" customWidth="1"/>
    <col min="8009" max="8013" width="9.125" style="40" customWidth="1"/>
    <col min="8014" max="8014" width="10.25" style="40" customWidth="1"/>
    <col min="8015" max="8015" width="7.625" style="40" customWidth="1"/>
    <col min="8016" max="8016" width="9.25" style="40" customWidth="1"/>
    <col min="8017" max="8017" width="9.75" style="40" customWidth="1"/>
    <col min="8018" max="8018" width="11.25" style="40" customWidth="1"/>
    <col min="8019" max="8019" width="9.625" style="40" customWidth="1"/>
    <col min="8020" max="8020" width="9.875" style="40" customWidth="1"/>
    <col min="8021" max="8021" width="7.5" style="40" customWidth="1"/>
    <col min="8022" max="8022" width="10.125" style="40" customWidth="1"/>
    <col min="8023" max="8023" width="8" style="40" customWidth="1"/>
    <col min="8024" max="8024" width="8.75" style="40" customWidth="1"/>
    <col min="8025" max="8025" width="8.875" style="40" customWidth="1"/>
    <col min="8026" max="8026" width="10.625" style="40" customWidth="1"/>
    <col min="8027" max="8027" width="8.625" style="40" customWidth="1"/>
    <col min="8028" max="8028" width="9.375" style="40" customWidth="1"/>
    <col min="8029" max="8029" width="8.875" style="40" customWidth="1"/>
    <col min="8030" max="8030" width="11.375" style="40" customWidth="1"/>
    <col min="8031" max="8035" width="8.875" style="40" customWidth="1"/>
    <col min="8036" max="8036" width="10.625" style="40" customWidth="1"/>
    <col min="8037" max="8037" width="8.875" style="40" customWidth="1"/>
    <col min="8038" max="8038" width="11.375" style="40" customWidth="1"/>
    <col min="8039" max="8039" width="8.5" style="40" customWidth="1"/>
    <col min="8040" max="8040" width="8.75" style="40" customWidth="1"/>
    <col min="8041" max="8041" width="8.5" style="40" customWidth="1"/>
    <col min="8042" max="8042" width="11.5" style="40" customWidth="1"/>
    <col min="8043" max="8043" width="11.125" style="40" customWidth="1"/>
    <col min="8044" max="8044" width="8.5" style="40" customWidth="1"/>
    <col min="8045" max="8045" width="9.625" style="40" customWidth="1"/>
    <col min="8046" max="8046" width="10.625" style="40" customWidth="1"/>
    <col min="8047" max="8047" width="9.5" style="40" customWidth="1"/>
    <col min="8048" max="8048" width="7.875" style="40" customWidth="1"/>
    <col min="8049" max="8049" width="6.875" style="40" customWidth="1"/>
    <col min="8050" max="8050" width="9.25" style="40" customWidth="1"/>
    <col min="8051" max="8053" width="9.5" style="40" customWidth="1"/>
    <col min="8054" max="8054" width="7.5" style="40" customWidth="1"/>
    <col min="8055" max="8055" width="7.625" style="40" customWidth="1"/>
    <col min="8056" max="8056" width="12.75" style="40" customWidth="1"/>
    <col min="8057" max="8057" width="14.625" style="40" customWidth="1"/>
    <col min="8058" max="8058" width="20.875" style="40" customWidth="1"/>
    <col min="8059" max="8192" width="9" style="40"/>
    <col min="8193" max="8193" width="0" style="40" hidden="1" customWidth="1"/>
    <col min="8194" max="8194" width="4" style="40" customWidth="1"/>
    <col min="8195" max="8195" width="19.875" style="40" customWidth="1"/>
    <col min="8196" max="8196" width="14.25" style="40" customWidth="1"/>
    <col min="8197" max="8197" width="16.875" style="40" customWidth="1"/>
    <col min="8198" max="8198" width="13.375" style="40" customWidth="1"/>
    <col min="8199" max="8199" width="11.5" style="40" customWidth="1"/>
    <col min="8200" max="8200" width="11.875" style="40" customWidth="1"/>
    <col min="8201" max="8201" width="9.125" style="40" customWidth="1"/>
    <col min="8202" max="8202" width="11.375" style="40" customWidth="1"/>
    <col min="8203" max="8203" width="9.375" style="40" customWidth="1"/>
    <col min="8204" max="8204" width="11.25" style="40" customWidth="1"/>
    <col min="8205" max="8205" width="9.125" style="40" customWidth="1"/>
    <col min="8206" max="8206" width="12.125" style="40" customWidth="1"/>
    <col min="8207" max="8207" width="11.25" style="40" customWidth="1"/>
    <col min="8208" max="8208" width="11.375" style="40" customWidth="1"/>
    <col min="8209" max="8209" width="9.875" style="40" customWidth="1"/>
    <col min="8210" max="8210" width="10.25" style="40" customWidth="1"/>
    <col min="8211" max="8211" width="9" style="40"/>
    <col min="8212" max="8213" width="9.875" style="40" customWidth="1"/>
    <col min="8214" max="8214" width="9" style="40"/>
    <col min="8215" max="8215" width="10.5" style="40" customWidth="1"/>
    <col min="8216" max="8216" width="8.375" style="40" customWidth="1"/>
    <col min="8217" max="8217" width="7.75" style="40" customWidth="1"/>
    <col min="8218" max="8218" width="8.625" style="40" customWidth="1"/>
    <col min="8219" max="8219" width="9.875" style="40" customWidth="1"/>
    <col min="8220" max="8220" width="7.375" style="40" customWidth="1"/>
    <col min="8221" max="8221" width="7.75" style="40" customWidth="1"/>
    <col min="8222" max="8222" width="10.5" style="40" customWidth="1"/>
    <col min="8223" max="8223" width="7.875" style="40" customWidth="1"/>
    <col min="8224" max="8224" width="9.5" style="40" customWidth="1"/>
    <col min="8225" max="8225" width="8.125" style="40" customWidth="1"/>
    <col min="8226" max="8227" width="8.375" style="40" customWidth="1"/>
    <col min="8228" max="8228" width="7.75" style="40" customWidth="1"/>
    <col min="8229" max="8229" width="7.875" style="40" customWidth="1"/>
    <col min="8230" max="8230" width="8.125" style="40" customWidth="1"/>
    <col min="8231" max="8231" width="9.25" style="40" customWidth="1"/>
    <col min="8232" max="8232" width="8.375" style="40" customWidth="1"/>
    <col min="8233" max="8233" width="9.25" style="40" customWidth="1"/>
    <col min="8234" max="8234" width="10.125" style="40" customWidth="1"/>
    <col min="8235" max="8235" width="9.25" style="40" customWidth="1"/>
    <col min="8236" max="8236" width="11.5" style="40" customWidth="1"/>
    <col min="8237" max="8239" width="9.25" style="40" customWidth="1"/>
    <col min="8240" max="8240" width="10.75" style="40" customWidth="1"/>
    <col min="8241" max="8241" width="9.25" style="40" customWidth="1"/>
    <col min="8242" max="8242" width="9.625" style="40" customWidth="1"/>
    <col min="8243" max="8243" width="9.25" style="40" customWidth="1"/>
    <col min="8244" max="8244" width="8.75" style="40" customWidth="1"/>
    <col min="8245" max="8248" width="9.25" style="40" customWidth="1"/>
    <col min="8249" max="8253" width="7.625" style="40" customWidth="1"/>
    <col min="8254" max="8254" width="9.375" style="40" customWidth="1"/>
    <col min="8255" max="8255" width="9" style="40"/>
    <col min="8256" max="8256" width="9.25" style="40" customWidth="1"/>
    <col min="8257" max="8257" width="7.875" style="40" customWidth="1"/>
    <col min="8258" max="8258" width="9.25" style="40" customWidth="1"/>
    <col min="8259" max="8259" width="8.25" style="40" customWidth="1"/>
    <col min="8260" max="8260" width="8.625" style="40" customWidth="1"/>
    <col min="8261" max="8261" width="9.25" style="40" customWidth="1"/>
    <col min="8262" max="8262" width="11.125" style="40" customWidth="1"/>
    <col min="8263" max="8263" width="8.375" style="40" customWidth="1"/>
    <col min="8264" max="8264" width="10.625" style="40" customWidth="1"/>
    <col min="8265" max="8269" width="9.125" style="40" customWidth="1"/>
    <col min="8270" max="8270" width="10.25" style="40" customWidth="1"/>
    <col min="8271" max="8271" width="7.625" style="40" customWidth="1"/>
    <col min="8272" max="8272" width="9.25" style="40" customWidth="1"/>
    <col min="8273" max="8273" width="9.75" style="40" customWidth="1"/>
    <col min="8274" max="8274" width="11.25" style="40" customWidth="1"/>
    <col min="8275" max="8275" width="9.625" style="40" customWidth="1"/>
    <col min="8276" max="8276" width="9.875" style="40" customWidth="1"/>
    <col min="8277" max="8277" width="7.5" style="40" customWidth="1"/>
    <col min="8278" max="8278" width="10.125" style="40" customWidth="1"/>
    <col min="8279" max="8279" width="8" style="40" customWidth="1"/>
    <col min="8280" max="8280" width="8.75" style="40" customWidth="1"/>
    <col min="8281" max="8281" width="8.875" style="40" customWidth="1"/>
    <col min="8282" max="8282" width="10.625" style="40" customWidth="1"/>
    <col min="8283" max="8283" width="8.625" style="40" customWidth="1"/>
    <col min="8284" max="8284" width="9.375" style="40" customWidth="1"/>
    <col min="8285" max="8285" width="8.875" style="40" customWidth="1"/>
    <col min="8286" max="8286" width="11.375" style="40" customWidth="1"/>
    <col min="8287" max="8291" width="8.875" style="40" customWidth="1"/>
    <col min="8292" max="8292" width="10.625" style="40" customWidth="1"/>
    <col min="8293" max="8293" width="8.875" style="40" customWidth="1"/>
    <col min="8294" max="8294" width="11.375" style="40" customWidth="1"/>
    <col min="8295" max="8295" width="8.5" style="40" customWidth="1"/>
    <col min="8296" max="8296" width="8.75" style="40" customWidth="1"/>
    <col min="8297" max="8297" width="8.5" style="40" customWidth="1"/>
    <col min="8298" max="8298" width="11.5" style="40" customWidth="1"/>
    <col min="8299" max="8299" width="11.125" style="40" customWidth="1"/>
    <col min="8300" max="8300" width="8.5" style="40" customWidth="1"/>
    <col min="8301" max="8301" width="9.625" style="40" customWidth="1"/>
    <col min="8302" max="8302" width="10.625" style="40" customWidth="1"/>
    <col min="8303" max="8303" width="9.5" style="40" customWidth="1"/>
    <col min="8304" max="8304" width="7.875" style="40" customWidth="1"/>
    <col min="8305" max="8305" width="6.875" style="40" customWidth="1"/>
    <col min="8306" max="8306" width="9.25" style="40" customWidth="1"/>
    <col min="8307" max="8309" width="9.5" style="40" customWidth="1"/>
    <col min="8310" max="8310" width="7.5" style="40" customWidth="1"/>
    <col min="8311" max="8311" width="7.625" style="40" customWidth="1"/>
    <col min="8312" max="8312" width="12.75" style="40" customWidth="1"/>
    <col min="8313" max="8313" width="14.625" style="40" customWidth="1"/>
    <col min="8314" max="8314" width="20.875" style="40" customWidth="1"/>
    <col min="8315" max="8448" width="9" style="40"/>
    <col min="8449" max="8449" width="0" style="40" hidden="1" customWidth="1"/>
    <col min="8450" max="8450" width="4" style="40" customWidth="1"/>
    <col min="8451" max="8451" width="19.875" style="40" customWidth="1"/>
    <col min="8452" max="8452" width="14.25" style="40" customWidth="1"/>
    <col min="8453" max="8453" width="16.875" style="40" customWidth="1"/>
    <col min="8454" max="8454" width="13.375" style="40" customWidth="1"/>
    <col min="8455" max="8455" width="11.5" style="40" customWidth="1"/>
    <col min="8456" max="8456" width="11.875" style="40" customWidth="1"/>
    <col min="8457" max="8457" width="9.125" style="40" customWidth="1"/>
    <col min="8458" max="8458" width="11.375" style="40" customWidth="1"/>
    <col min="8459" max="8459" width="9.375" style="40" customWidth="1"/>
    <col min="8460" max="8460" width="11.25" style="40" customWidth="1"/>
    <col min="8461" max="8461" width="9.125" style="40" customWidth="1"/>
    <col min="8462" max="8462" width="12.125" style="40" customWidth="1"/>
    <col min="8463" max="8463" width="11.25" style="40" customWidth="1"/>
    <col min="8464" max="8464" width="11.375" style="40" customWidth="1"/>
    <col min="8465" max="8465" width="9.875" style="40" customWidth="1"/>
    <col min="8466" max="8466" width="10.25" style="40" customWidth="1"/>
    <col min="8467" max="8467" width="9" style="40"/>
    <col min="8468" max="8469" width="9.875" style="40" customWidth="1"/>
    <col min="8470" max="8470" width="9" style="40"/>
    <col min="8471" max="8471" width="10.5" style="40" customWidth="1"/>
    <col min="8472" max="8472" width="8.375" style="40" customWidth="1"/>
    <col min="8473" max="8473" width="7.75" style="40" customWidth="1"/>
    <col min="8474" max="8474" width="8.625" style="40" customWidth="1"/>
    <col min="8475" max="8475" width="9.875" style="40" customWidth="1"/>
    <col min="8476" max="8476" width="7.375" style="40" customWidth="1"/>
    <col min="8477" max="8477" width="7.75" style="40" customWidth="1"/>
    <col min="8478" max="8478" width="10.5" style="40" customWidth="1"/>
    <col min="8479" max="8479" width="7.875" style="40" customWidth="1"/>
    <col min="8480" max="8480" width="9.5" style="40" customWidth="1"/>
    <col min="8481" max="8481" width="8.125" style="40" customWidth="1"/>
    <col min="8482" max="8483" width="8.375" style="40" customWidth="1"/>
    <col min="8484" max="8484" width="7.75" style="40" customWidth="1"/>
    <col min="8485" max="8485" width="7.875" style="40" customWidth="1"/>
    <col min="8486" max="8486" width="8.125" style="40" customWidth="1"/>
    <col min="8487" max="8487" width="9.25" style="40" customWidth="1"/>
    <col min="8488" max="8488" width="8.375" style="40" customWidth="1"/>
    <col min="8489" max="8489" width="9.25" style="40" customWidth="1"/>
    <col min="8490" max="8490" width="10.125" style="40" customWidth="1"/>
    <col min="8491" max="8491" width="9.25" style="40" customWidth="1"/>
    <col min="8492" max="8492" width="11.5" style="40" customWidth="1"/>
    <col min="8493" max="8495" width="9.25" style="40" customWidth="1"/>
    <col min="8496" max="8496" width="10.75" style="40" customWidth="1"/>
    <col min="8497" max="8497" width="9.25" style="40" customWidth="1"/>
    <col min="8498" max="8498" width="9.625" style="40" customWidth="1"/>
    <col min="8499" max="8499" width="9.25" style="40" customWidth="1"/>
    <col min="8500" max="8500" width="8.75" style="40" customWidth="1"/>
    <col min="8501" max="8504" width="9.25" style="40" customWidth="1"/>
    <col min="8505" max="8509" width="7.625" style="40" customWidth="1"/>
    <col min="8510" max="8510" width="9.375" style="40" customWidth="1"/>
    <col min="8511" max="8511" width="9" style="40"/>
    <col min="8512" max="8512" width="9.25" style="40" customWidth="1"/>
    <col min="8513" max="8513" width="7.875" style="40" customWidth="1"/>
    <col min="8514" max="8514" width="9.25" style="40" customWidth="1"/>
    <col min="8515" max="8515" width="8.25" style="40" customWidth="1"/>
    <col min="8516" max="8516" width="8.625" style="40" customWidth="1"/>
    <col min="8517" max="8517" width="9.25" style="40" customWidth="1"/>
    <col min="8518" max="8518" width="11.125" style="40" customWidth="1"/>
    <col min="8519" max="8519" width="8.375" style="40" customWidth="1"/>
    <col min="8520" max="8520" width="10.625" style="40" customWidth="1"/>
    <col min="8521" max="8525" width="9.125" style="40" customWidth="1"/>
    <col min="8526" max="8526" width="10.25" style="40" customWidth="1"/>
    <col min="8527" max="8527" width="7.625" style="40" customWidth="1"/>
    <col min="8528" max="8528" width="9.25" style="40" customWidth="1"/>
    <col min="8529" max="8529" width="9.75" style="40" customWidth="1"/>
    <col min="8530" max="8530" width="11.25" style="40" customWidth="1"/>
    <col min="8531" max="8531" width="9.625" style="40" customWidth="1"/>
    <col min="8532" max="8532" width="9.875" style="40" customWidth="1"/>
    <col min="8533" max="8533" width="7.5" style="40" customWidth="1"/>
    <col min="8534" max="8534" width="10.125" style="40" customWidth="1"/>
    <col min="8535" max="8535" width="8" style="40" customWidth="1"/>
    <col min="8536" max="8536" width="8.75" style="40" customWidth="1"/>
    <col min="8537" max="8537" width="8.875" style="40" customWidth="1"/>
    <col min="8538" max="8538" width="10.625" style="40" customWidth="1"/>
    <col min="8539" max="8539" width="8.625" style="40" customWidth="1"/>
    <col min="8540" max="8540" width="9.375" style="40" customWidth="1"/>
    <col min="8541" max="8541" width="8.875" style="40" customWidth="1"/>
    <col min="8542" max="8542" width="11.375" style="40" customWidth="1"/>
    <col min="8543" max="8547" width="8.875" style="40" customWidth="1"/>
    <col min="8548" max="8548" width="10.625" style="40" customWidth="1"/>
    <col min="8549" max="8549" width="8.875" style="40" customWidth="1"/>
    <col min="8550" max="8550" width="11.375" style="40" customWidth="1"/>
    <col min="8551" max="8551" width="8.5" style="40" customWidth="1"/>
    <col min="8552" max="8552" width="8.75" style="40" customWidth="1"/>
    <col min="8553" max="8553" width="8.5" style="40" customWidth="1"/>
    <col min="8554" max="8554" width="11.5" style="40" customWidth="1"/>
    <col min="8555" max="8555" width="11.125" style="40" customWidth="1"/>
    <col min="8556" max="8556" width="8.5" style="40" customWidth="1"/>
    <col min="8557" max="8557" width="9.625" style="40" customWidth="1"/>
    <col min="8558" max="8558" width="10.625" style="40" customWidth="1"/>
    <col min="8559" max="8559" width="9.5" style="40" customWidth="1"/>
    <col min="8560" max="8560" width="7.875" style="40" customWidth="1"/>
    <col min="8561" max="8561" width="6.875" style="40" customWidth="1"/>
    <col min="8562" max="8562" width="9.25" style="40" customWidth="1"/>
    <col min="8563" max="8565" width="9.5" style="40" customWidth="1"/>
    <col min="8566" max="8566" width="7.5" style="40" customWidth="1"/>
    <col min="8567" max="8567" width="7.625" style="40" customWidth="1"/>
    <col min="8568" max="8568" width="12.75" style="40" customWidth="1"/>
    <col min="8569" max="8569" width="14.625" style="40" customWidth="1"/>
    <col min="8570" max="8570" width="20.875" style="40" customWidth="1"/>
    <col min="8571" max="8704" width="9" style="40"/>
    <col min="8705" max="8705" width="0" style="40" hidden="1" customWidth="1"/>
    <col min="8706" max="8706" width="4" style="40" customWidth="1"/>
    <col min="8707" max="8707" width="19.875" style="40" customWidth="1"/>
    <col min="8708" max="8708" width="14.25" style="40" customWidth="1"/>
    <col min="8709" max="8709" width="16.875" style="40" customWidth="1"/>
    <col min="8710" max="8710" width="13.375" style="40" customWidth="1"/>
    <col min="8711" max="8711" width="11.5" style="40" customWidth="1"/>
    <col min="8712" max="8712" width="11.875" style="40" customWidth="1"/>
    <col min="8713" max="8713" width="9.125" style="40" customWidth="1"/>
    <col min="8714" max="8714" width="11.375" style="40" customWidth="1"/>
    <col min="8715" max="8715" width="9.375" style="40" customWidth="1"/>
    <col min="8716" max="8716" width="11.25" style="40" customWidth="1"/>
    <col min="8717" max="8717" width="9.125" style="40" customWidth="1"/>
    <col min="8718" max="8718" width="12.125" style="40" customWidth="1"/>
    <col min="8719" max="8719" width="11.25" style="40" customWidth="1"/>
    <col min="8720" max="8720" width="11.375" style="40" customWidth="1"/>
    <col min="8721" max="8721" width="9.875" style="40" customWidth="1"/>
    <col min="8722" max="8722" width="10.25" style="40" customWidth="1"/>
    <col min="8723" max="8723" width="9" style="40"/>
    <col min="8724" max="8725" width="9.875" style="40" customWidth="1"/>
    <col min="8726" max="8726" width="9" style="40"/>
    <col min="8727" max="8727" width="10.5" style="40" customWidth="1"/>
    <col min="8728" max="8728" width="8.375" style="40" customWidth="1"/>
    <col min="8729" max="8729" width="7.75" style="40" customWidth="1"/>
    <col min="8730" max="8730" width="8.625" style="40" customWidth="1"/>
    <col min="8731" max="8731" width="9.875" style="40" customWidth="1"/>
    <col min="8732" max="8732" width="7.375" style="40" customWidth="1"/>
    <col min="8733" max="8733" width="7.75" style="40" customWidth="1"/>
    <col min="8734" max="8734" width="10.5" style="40" customWidth="1"/>
    <col min="8735" max="8735" width="7.875" style="40" customWidth="1"/>
    <col min="8736" max="8736" width="9.5" style="40" customWidth="1"/>
    <col min="8737" max="8737" width="8.125" style="40" customWidth="1"/>
    <col min="8738" max="8739" width="8.375" style="40" customWidth="1"/>
    <col min="8740" max="8740" width="7.75" style="40" customWidth="1"/>
    <col min="8741" max="8741" width="7.875" style="40" customWidth="1"/>
    <col min="8742" max="8742" width="8.125" style="40" customWidth="1"/>
    <col min="8743" max="8743" width="9.25" style="40" customWidth="1"/>
    <col min="8744" max="8744" width="8.375" style="40" customWidth="1"/>
    <col min="8745" max="8745" width="9.25" style="40" customWidth="1"/>
    <col min="8746" max="8746" width="10.125" style="40" customWidth="1"/>
    <col min="8747" max="8747" width="9.25" style="40" customWidth="1"/>
    <col min="8748" max="8748" width="11.5" style="40" customWidth="1"/>
    <col min="8749" max="8751" width="9.25" style="40" customWidth="1"/>
    <col min="8752" max="8752" width="10.75" style="40" customWidth="1"/>
    <col min="8753" max="8753" width="9.25" style="40" customWidth="1"/>
    <col min="8754" max="8754" width="9.625" style="40" customWidth="1"/>
    <col min="8755" max="8755" width="9.25" style="40" customWidth="1"/>
    <col min="8756" max="8756" width="8.75" style="40" customWidth="1"/>
    <col min="8757" max="8760" width="9.25" style="40" customWidth="1"/>
    <col min="8761" max="8765" width="7.625" style="40" customWidth="1"/>
    <col min="8766" max="8766" width="9.375" style="40" customWidth="1"/>
    <col min="8767" max="8767" width="9" style="40"/>
    <col min="8768" max="8768" width="9.25" style="40" customWidth="1"/>
    <col min="8769" max="8769" width="7.875" style="40" customWidth="1"/>
    <col min="8770" max="8770" width="9.25" style="40" customWidth="1"/>
    <col min="8771" max="8771" width="8.25" style="40" customWidth="1"/>
    <col min="8772" max="8772" width="8.625" style="40" customWidth="1"/>
    <col min="8773" max="8773" width="9.25" style="40" customWidth="1"/>
    <col min="8774" max="8774" width="11.125" style="40" customWidth="1"/>
    <col min="8775" max="8775" width="8.375" style="40" customWidth="1"/>
    <col min="8776" max="8776" width="10.625" style="40" customWidth="1"/>
    <col min="8777" max="8781" width="9.125" style="40" customWidth="1"/>
    <col min="8782" max="8782" width="10.25" style="40" customWidth="1"/>
    <col min="8783" max="8783" width="7.625" style="40" customWidth="1"/>
    <col min="8784" max="8784" width="9.25" style="40" customWidth="1"/>
    <col min="8785" max="8785" width="9.75" style="40" customWidth="1"/>
    <col min="8786" max="8786" width="11.25" style="40" customWidth="1"/>
    <col min="8787" max="8787" width="9.625" style="40" customWidth="1"/>
    <col min="8788" max="8788" width="9.875" style="40" customWidth="1"/>
    <col min="8789" max="8789" width="7.5" style="40" customWidth="1"/>
    <col min="8790" max="8790" width="10.125" style="40" customWidth="1"/>
    <col min="8791" max="8791" width="8" style="40" customWidth="1"/>
    <col min="8792" max="8792" width="8.75" style="40" customWidth="1"/>
    <col min="8793" max="8793" width="8.875" style="40" customWidth="1"/>
    <col min="8794" max="8794" width="10.625" style="40" customWidth="1"/>
    <col min="8795" max="8795" width="8.625" style="40" customWidth="1"/>
    <col min="8796" max="8796" width="9.375" style="40" customWidth="1"/>
    <col min="8797" max="8797" width="8.875" style="40" customWidth="1"/>
    <col min="8798" max="8798" width="11.375" style="40" customWidth="1"/>
    <col min="8799" max="8803" width="8.875" style="40" customWidth="1"/>
    <col min="8804" max="8804" width="10.625" style="40" customWidth="1"/>
    <col min="8805" max="8805" width="8.875" style="40" customWidth="1"/>
    <col min="8806" max="8806" width="11.375" style="40" customWidth="1"/>
    <col min="8807" max="8807" width="8.5" style="40" customWidth="1"/>
    <col min="8808" max="8808" width="8.75" style="40" customWidth="1"/>
    <col min="8809" max="8809" width="8.5" style="40" customWidth="1"/>
    <col min="8810" max="8810" width="11.5" style="40" customWidth="1"/>
    <col min="8811" max="8811" width="11.125" style="40" customWidth="1"/>
    <col min="8812" max="8812" width="8.5" style="40" customWidth="1"/>
    <col min="8813" max="8813" width="9.625" style="40" customWidth="1"/>
    <col min="8814" max="8814" width="10.625" style="40" customWidth="1"/>
    <col min="8815" max="8815" width="9.5" style="40" customWidth="1"/>
    <col min="8816" max="8816" width="7.875" style="40" customWidth="1"/>
    <col min="8817" max="8817" width="6.875" style="40" customWidth="1"/>
    <col min="8818" max="8818" width="9.25" style="40" customWidth="1"/>
    <col min="8819" max="8821" width="9.5" style="40" customWidth="1"/>
    <col min="8822" max="8822" width="7.5" style="40" customWidth="1"/>
    <col min="8823" max="8823" width="7.625" style="40" customWidth="1"/>
    <col min="8824" max="8824" width="12.75" style="40" customWidth="1"/>
    <col min="8825" max="8825" width="14.625" style="40" customWidth="1"/>
    <col min="8826" max="8826" width="20.875" style="40" customWidth="1"/>
    <col min="8827" max="8960" width="9" style="40"/>
    <col min="8961" max="8961" width="0" style="40" hidden="1" customWidth="1"/>
    <col min="8962" max="8962" width="4" style="40" customWidth="1"/>
    <col min="8963" max="8963" width="19.875" style="40" customWidth="1"/>
    <col min="8964" max="8964" width="14.25" style="40" customWidth="1"/>
    <col min="8965" max="8965" width="16.875" style="40" customWidth="1"/>
    <col min="8966" max="8966" width="13.375" style="40" customWidth="1"/>
    <col min="8967" max="8967" width="11.5" style="40" customWidth="1"/>
    <col min="8968" max="8968" width="11.875" style="40" customWidth="1"/>
    <col min="8969" max="8969" width="9.125" style="40" customWidth="1"/>
    <col min="8970" max="8970" width="11.375" style="40" customWidth="1"/>
    <col min="8971" max="8971" width="9.375" style="40" customWidth="1"/>
    <col min="8972" max="8972" width="11.25" style="40" customWidth="1"/>
    <col min="8973" max="8973" width="9.125" style="40" customWidth="1"/>
    <col min="8974" max="8974" width="12.125" style="40" customWidth="1"/>
    <col min="8975" max="8975" width="11.25" style="40" customWidth="1"/>
    <col min="8976" max="8976" width="11.375" style="40" customWidth="1"/>
    <col min="8977" max="8977" width="9.875" style="40" customWidth="1"/>
    <col min="8978" max="8978" width="10.25" style="40" customWidth="1"/>
    <col min="8979" max="8979" width="9" style="40"/>
    <col min="8980" max="8981" width="9.875" style="40" customWidth="1"/>
    <col min="8982" max="8982" width="9" style="40"/>
    <col min="8983" max="8983" width="10.5" style="40" customWidth="1"/>
    <col min="8984" max="8984" width="8.375" style="40" customWidth="1"/>
    <col min="8985" max="8985" width="7.75" style="40" customWidth="1"/>
    <col min="8986" max="8986" width="8.625" style="40" customWidth="1"/>
    <col min="8987" max="8987" width="9.875" style="40" customWidth="1"/>
    <col min="8988" max="8988" width="7.375" style="40" customWidth="1"/>
    <col min="8989" max="8989" width="7.75" style="40" customWidth="1"/>
    <col min="8990" max="8990" width="10.5" style="40" customWidth="1"/>
    <col min="8991" max="8991" width="7.875" style="40" customWidth="1"/>
    <col min="8992" max="8992" width="9.5" style="40" customWidth="1"/>
    <col min="8993" max="8993" width="8.125" style="40" customWidth="1"/>
    <col min="8994" max="8995" width="8.375" style="40" customWidth="1"/>
    <col min="8996" max="8996" width="7.75" style="40" customWidth="1"/>
    <col min="8997" max="8997" width="7.875" style="40" customWidth="1"/>
    <col min="8998" max="8998" width="8.125" style="40" customWidth="1"/>
    <col min="8999" max="8999" width="9.25" style="40" customWidth="1"/>
    <col min="9000" max="9000" width="8.375" style="40" customWidth="1"/>
    <col min="9001" max="9001" width="9.25" style="40" customWidth="1"/>
    <col min="9002" max="9002" width="10.125" style="40" customWidth="1"/>
    <col min="9003" max="9003" width="9.25" style="40" customWidth="1"/>
    <col min="9004" max="9004" width="11.5" style="40" customWidth="1"/>
    <col min="9005" max="9007" width="9.25" style="40" customWidth="1"/>
    <col min="9008" max="9008" width="10.75" style="40" customWidth="1"/>
    <col min="9009" max="9009" width="9.25" style="40" customWidth="1"/>
    <col min="9010" max="9010" width="9.625" style="40" customWidth="1"/>
    <col min="9011" max="9011" width="9.25" style="40" customWidth="1"/>
    <col min="9012" max="9012" width="8.75" style="40" customWidth="1"/>
    <col min="9013" max="9016" width="9.25" style="40" customWidth="1"/>
    <col min="9017" max="9021" width="7.625" style="40" customWidth="1"/>
    <col min="9022" max="9022" width="9.375" style="40" customWidth="1"/>
    <col min="9023" max="9023" width="9" style="40"/>
    <col min="9024" max="9024" width="9.25" style="40" customWidth="1"/>
    <col min="9025" max="9025" width="7.875" style="40" customWidth="1"/>
    <col min="9026" max="9026" width="9.25" style="40" customWidth="1"/>
    <col min="9027" max="9027" width="8.25" style="40" customWidth="1"/>
    <col min="9028" max="9028" width="8.625" style="40" customWidth="1"/>
    <col min="9029" max="9029" width="9.25" style="40" customWidth="1"/>
    <col min="9030" max="9030" width="11.125" style="40" customWidth="1"/>
    <col min="9031" max="9031" width="8.375" style="40" customWidth="1"/>
    <col min="9032" max="9032" width="10.625" style="40" customWidth="1"/>
    <col min="9033" max="9037" width="9.125" style="40" customWidth="1"/>
    <col min="9038" max="9038" width="10.25" style="40" customWidth="1"/>
    <col min="9039" max="9039" width="7.625" style="40" customWidth="1"/>
    <col min="9040" max="9040" width="9.25" style="40" customWidth="1"/>
    <col min="9041" max="9041" width="9.75" style="40" customWidth="1"/>
    <col min="9042" max="9042" width="11.25" style="40" customWidth="1"/>
    <col min="9043" max="9043" width="9.625" style="40" customWidth="1"/>
    <col min="9044" max="9044" width="9.875" style="40" customWidth="1"/>
    <col min="9045" max="9045" width="7.5" style="40" customWidth="1"/>
    <col min="9046" max="9046" width="10.125" style="40" customWidth="1"/>
    <col min="9047" max="9047" width="8" style="40" customWidth="1"/>
    <col min="9048" max="9048" width="8.75" style="40" customWidth="1"/>
    <col min="9049" max="9049" width="8.875" style="40" customWidth="1"/>
    <col min="9050" max="9050" width="10.625" style="40" customWidth="1"/>
    <col min="9051" max="9051" width="8.625" style="40" customWidth="1"/>
    <col min="9052" max="9052" width="9.375" style="40" customWidth="1"/>
    <col min="9053" max="9053" width="8.875" style="40" customWidth="1"/>
    <col min="9054" max="9054" width="11.375" style="40" customWidth="1"/>
    <col min="9055" max="9059" width="8.875" style="40" customWidth="1"/>
    <col min="9060" max="9060" width="10.625" style="40" customWidth="1"/>
    <col min="9061" max="9061" width="8.875" style="40" customWidth="1"/>
    <col min="9062" max="9062" width="11.375" style="40" customWidth="1"/>
    <col min="9063" max="9063" width="8.5" style="40" customWidth="1"/>
    <col min="9064" max="9064" width="8.75" style="40" customWidth="1"/>
    <col min="9065" max="9065" width="8.5" style="40" customWidth="1"/>
    <col min="9066" max="9066" width="11.5" style="40" customWidth="1"/>
    <col min="9067" max="9067" width="11.125" style="40" customWidth="1"/>
    <col min="9068" max="9068" width="8.5" style="40" customWidth="1"/>
    <col min="9069" max="9069" width="9.625" style="40" customWidth="1"/>
    <col min="9070" max="9070" width="10.625" style="40" customWidth="1"/>
    <col min="9071" max="9071" width="9.5" style="40" customWidth="1"/>
    <col min="9072" max="9072" width="7.875" style="40" customWidth="1"/>
    <col min="9073" max="9073" width="6.875" style="40" customWidth="1"/>
    <col min="9074" max="9074" width="9.25" style="40" customWidth="1"/>
    <col min="9075" max="9077" width="9.5" style="40" customWidth="1"/>
    <col min="9078" max="9078" width="7.5" style="40" customWidth="1"/>
    <col min="9079" max="9079" width="7.625" style="40" customWidth="1"/>
    <col min="9080" max="9080" width="12.75" style="40" customWidth="1"/>
    <col min="9081" max="9081" width="14.625" style="40" customWidth="1"/>
    <col min="9082" max="9082" width="20.875" style="40" customWidth="1"/>
    <col min="9083" max="9216" width="9" style="40"/>
    <col min="9217" max="9217" width="0" style="40" hidden="1" customWidth="1"/>
    <col min="9218" max="9218" width="4" style="40" customWidth="1"/>
    <col min="9219" max="9219" width="19.875" style="40" customWidth="1"/>
    <col min="9220" max="9220" width="14.25" style="40" customWidth="1"/>
    <col min="9221" max="9221" width="16.875" style="40" customWidth="1"/>
    <col min="9222" max="9222" width="13.375" style="40" customWidth="1"/>
    <col min="9223" max="9223" width="11.5" style="40" customWidth="1"/>
    <col min="9224" max="9224" width="11.875" style="40" customWidth="1"/>
    <col min="9225" max="9225" width="9.125" style="40" customWidth="1"/>
    <col min="9226" max="9226" width="11.375" style="40" customWidth="1"/>
    <col min="9227" max="9227" width="9.375" style="40" customWidth="1"/>
    <col min="9228" max="9228" width="11.25" style="40" customWidth="1"/>
    <col min="9229" max="9229" width="9.125" style="40" customWidth="1"/>
    <col min="9230" max="9230" width="12.125" style="40" customWidth="1"/>
    <col min="9231" max="9231" width="11.25" style="40" customWidth="1"/>
    <col min="9232" max="9232" width="11.375" style="40" customWidth="1"/>
    <col min="9233" max="9233" width="9.875" style="40" customWidth="1"/>
    <col min="9234" max="9234" width="10.25" style="40" customWidth="1"/>
    <col min="9235" max="9235" width="9" style="40"/>
    <col min="9236" max="9237" width="9.875" style="40" customWidth="1"/>
    <col min="9238" max="9238" width="9" style="40"/>
    <col min="9239" max="9239" width="10.5" style="40" customWidth="1"/>
    <col min="9240" max="9240" width="8.375" style="40" customWidth="1"/>
    <col min="9241" max="9241" width="7.75" style="40" customWidth="1"/>
    <col min="9242" max="9242" width="8.625" style="40" customWidth="1"/>
    <col min="9243" max="9243" width="9.875" style="40" customWidth="1"/>
    <col min="9244" max="9244" width="7.375" style="40" customWidth="1"/>
    <col min="9245" max="9245" width="7.75" style="40" customWidth="1"/>
    <col min="9246" max="9246" width="10.5" style="40" customWidth="1"/>
    <col min="9247" max="9247" width="7.875" style="40" customWidth="1"/>
    <col min="9248" max="9248" width="9.5" style="40" customWidth="1"/>
    <col min="9249" max="9249" width="8.125" style="40" customWidth="1"/>
    <col min="9250" max="9251" width="8.375" style="40" customWidth="1"/>
    <col min="9252" max="9252" width="7.75" style="40" customWidth="1"/>
    <col min="9253" max="9253" width="7.875" style="40" customWidth="1"/>
    <col min="9254" max="9254" width="8.125" style="40" customWidth="1"/>
    <col min="9255" max="9255" width="9.25" style="40" customWidth="1"/>
    <col min="9256" max="9256" width="8.375" style="40" customWidth="1"/>
    <col min="9257" max="9257" width="9.25" style="40" customWidth="1"/>
    <col min="9258" max="9258" width="10.125" style="40" customWidth="1"/>
    <col min="9259" max="9259" width="9.25" style="40" customWidth="1"/>
    <col min="9260" max="9260" width="11.5" style="40" customWidth="1"/>
    <col min="9261" max="9263" width="9.25" style="40" customWidth="1"/>
    <col min="9264" max="9264" width="10.75" style="40" customWidth="1"/>
    <col min="9265" max="9265" width="9.25" style="40" customWidth="1"/>
    <col min="9266" max="9266" width="9.625" style="40" customWidth="1"/>
    <col min="9267" max="9267" width="9.25" style="40" customWidth="1"/>
    <col min="9268" max="9268" width="8.75" style="40" customWidth="1"/>
    <col min="9269" max="9272" width="9.25" style="40" customWidth="1"/>
    <col min="9273" max="9277" width="7.625" style="40" customWidth="1"/>
    <col min="9278" max="9278" width="9.375" style="40" customWidth="1"/>
    <col min="9279" max="9279" width="9" style="40"/>
    <col min="9280" max="9280" width="9.25" style="40" customWidth="1"/>
    <col min="9281" max="9281" width="7.875" style="40" customWidth="1"/>
    <col min="9282" max="9282" width="9.25" style="40" customWidth="1"/>
    <col min="9283" max="9283" width="8.25" style="40" customWidth="1"/>
    <col min="9284" max="9284" width="8.625" style="40" customWidth="1"/>
    <col min="9285" max="9285" width="9.25" style="40" customWidth="1"/>
    <col min="9286" max="9286" width="11.125" style="40" customWidth="1"/>
    <col min="9287" max="9287" width="8.375" style="40" customWidth="1"/>
    <col min="9288" max="9288" width="10.625" style="40" customWidth="1"/>
    <col min="9289" max="9293" width="9.125" style="40" customWidth="1"/>
    <col min="9294" max="9294" width="10.25" style="40" customWidth="1"/>
    <col min="9295" max="9295" width="7.625" style="40" customWidth="1"/>
    <col min="9296" max="9296" width="9.25" style="40" customWidth="1"/>
    <col min="9297" max="9297" width="9.75" style="40" customWidth="1"/>
    <col min="9298" max="9298" width="11.25" style="40" customWidth="1"/>
    <col min="9299" max="9299" width="9.625" style="40" customWidth="1"/>
    <col min="9300" max="9300" width="9.875" style="40" customWidth="1"/>
    <col min="9301" max="9301" width="7.5" style="40" customWidth="1"/>
    <col min="9302" max="9302" width="10.125" style="40" customWidth="1"/>
    <col min="9303" max="9303" width="8" style="40" customWidth="1"/>
    <col min="9304" max="9304" width="8.75" style="40" customWidth="1"/>
    <col min="9305" max="9305" width="8.875" style="40" customWidth="1"/>
    <col min="9306" max="9306" width="10.625" style="40" customWidth="1"/>
    <col min="9307" max="9307" width="8.625" style="40" customWidth="1"/>
    <col min="9308" max="9308" width="9.375" style="40" customWidth="1"/>
    <col min="9309" max="9309" width="8.875" style="40" customWidth="1"/>
    <col min="9310" max="9310" width="11.375" style="40" customWidth="1"/>
    <col min="9311" max="9315" width="8.875" style="40" customWidth="1"/>
    <col min="9316" max="9316" width="10.625" style="40" customWidth="1"/>
    <col min="9317" max="9317" width="8.875" style="40" customWidth="1"/>
    <col min="9318" max="9318" width="11.375" style="40" customWidth="1"/>
    <col min="9319" max="9319" width="8.5" style="40" customWidth="1"/>
    <col min="9320" max="9320" width="8.75" style="40" customWidth="1"/>
    <col min="9321" max="9321" width="8.5" style="40" customWidth="1"/>
    <col min="9322" max="9322" width="11.5" style="40" customWidth="1"/>
    <col min="9323" max="9323" width="11.125" style="40" customWidth="1"/>
    <col min="9324" max="9324" width="8.5" style="40" customWidth="1"/>
    <col min="9325" max="9325" width="9.625" style="40" customWidth="1"/>
    <col min="9326" max="9326" width="10.625" style="40" customWidth="1"/>
    <col min="9327" max="9327" width="9.5" style="40" customWidth="1"/>
    <col min="9328" max="9328" width="7.875" style="40" customWidth="1"/>
    <col min="9329" max="9329" width="6.875" style="40" customWidth="1"/>
    <col min="9330" max="9330" width="9.25" style="40" customWidth="1"/>
    <col min="9331" max="9333" width="9.5" style="40" customWidth="1"/>
    <col min="9334" max="9334" width="7.5" style="40" customWidth="1"/>
    <col min="9335" max="9335" width="7.625" style="40" customWidth="1"/>
    <col min="9336" max="9336" width="12.75" style="40" customWidth="1"/>
    <col min="9337" max="9337" width="14.625" style="40" customWidth="1"/>
    <col min="9338" max="9338" width="20.875" style="40" customWidth="1"/>
    <col min="9339" max="9472" width="9" style="40"/>
    <col min="9473" max="9473" width="0" style="40" hidden="1" customWidth="1"/>
    <col min="9474" max="9474" width="4" style="40" customWidth="1"/>
    <col min="9475" max="9475" width="19.875" style="40" customWidth="1"/>
    <col min="9476" max="9476" width="14.25" style="40" customWidth="1"/>
    <col min="9477" max="9477" width="16.875" style="40" customWidth="1"/>
    <col min="9478" max="9478" width="13.375" style="40" customWidth="1"/>
    <col min="9479" max="9479" width="11.5" style="40" customWidth="1"/>
    <col min="9480" max="9480" width="11.875" style="40" customWidth="1"/>
    <col min="9481" max="9481" width="9.125" style="40" customWidth="1"/>
    <col min="9482" max="9482" width="11.375" style="40" customWidth="1"/>
    <col min="9483" max="9483" width="9.375" style="40" customWidth="1"/>
    <col min="9484" max="9484" width="11.25" style="40" customWidth="1"/>
    <col min="9485" max="9485" width="9.125" style="40" customWidth="1"/>
    <col min="9486" max="9486" width="12.125" style="40" customWidth="1"/>
    <col min="9487" max="9487" width="11.25" style="40" customWidth="1"/>
    <col min="9488" max="9488" width="11.375" style="40" customWidth="1"/>
    <col min="9489" max="9489" width="9.875" style="40" customWidth="1"/>
    <col min="9490" max="9490" width="10.25" style="40" customWidth="1"/>
    <col min="9491" max="9491" width="9" style="40"/>
    <col min="9492" max="9493" width="9.875" style="40" customWidth="1"/>
    <col min="9494" max="9494" width="9" style="40"/>
    <col min="9495" max="9495" width="10.5" style="40" customWidth="1"/>
    <col min="9496" max="9496" width="8.375" style="40" customWidth="1"/>
    <col min="9497" max="9497" width="7.75" style="40" customWidth="1"/>
    <col min="9498" max="9498" width="8.625" style="40" customWidth="1"/>
    <col min="9499" max="9499" width="9.875" style="40" customWidth="1"/>
    <col min="9500" max="9500" width="7.375" style="40" customWidth="1"/>
    <col min="9501" max="9501" width="7.75" style="40" customWidth="1"/>
    <col min="9502" max="9502" width="10.5" style="40" customWidth="1"/>
    <col min="9503" max="9503" width="7.875" style="40" customWidth="1"/>
    <col min="9504" max="9504" width="9.5" style="40" customWidth="1"/>
    <col min="9505" max="9505" width="8.125" style="40" customWidth="1"/>
    <col min="9506" max="9507" width="8.375" style="40" customWidth="1"/>
    <col min="9508" max="9508" width="7.75" style="40" customWidth="1"/>
    <col min="9509" max="9509" width="7.875" style="40" customWidth="1"/>
    <col min="9510" max="9510" width="8.125" style="40" customWidth="1"/>
    <col min="9511" max="9511" width="9.25" style="40" customWidth="1"/>
    <col min="9512" max="9512" width="8.375" style="40" customWidth="1"/>
    <col min="9513" max="9513" width="9.25" style="40" customWidth="1"/>
    <col min="9514" max="9514" width="10.125" style="40" customWidth="1"/>
    <col min="9515" max="9515" width="9.25" style="40" customWidth="1"/>
    <col min="9516" max="9516" width="11.5" style="40" customWidth="1"/>
    <col min="9517" max="9519" width="9.25" style="40" customWidth="1"/>
    <col min="9520" max="9520" width="10.75" style="40" customWidth="1"/>
    <col min="9521" max="9521" width="9.25" style="40" customWidth="1"/>
    <col min="9522" max="9522" width="9.625" style="40" customWidth="1"/>
    <col min="9523" max="9523" width="9.25" style="40" customWidth="1"/>
    <col min="9524" max="9524" width="8.75" style="40" customWidth="1"/>
    <col min="9525" max="9528" width="9.25" style="40" customWidth="1"/>
    <col min="9529" max="9533" width="7.625" style="40" customWidth="1"/>
    <col min="9534" max="9534" width="9.375" style="40" customWidth="1"/>
    <col min="9535" max="9535" width="9" style="40"/>
    <col min="9536" max="9536" width="9.25" style="40" customWidth="1"/>
    <col min="9537" max="9537" width="7.875" style="40" customWidth="1"/>
    <col min="9538" max="9538" width="9.25" style="40" customWidth="1"/>
    <col min="9539" max="9539" width="8.25" style="40" customWidth="1"/>
    <col min="9540" max="9540" width="8.625" style="40" customWidth="1"/>
    <col min="9541" max="9541" width="9.25" style="40" customWidth="1"/>
    <col min="9542" max="9542" width="11.125" style="40" customWidth="1"/>
    <col min="9543" max="9543" width="8.375" style="40" customWidth="1"/>
    <col min="9544" max="9544" width="10.625" style="40" customWidth="1"/>
    <col min="9545" max="9549" width="9.125" style="40" customWidth="1"/>
    <col min="9550" max="9550" width="10.25" style="40" customWidth="1"/>
    <col min="9551" max="9551" width="7.625" style="40" customWidth="1"/>
    <col min="9552" max="9552" width="9.25" style="40" customWidth="1"/>
    <col min="9553" max="9553" width="9.75" style="40" customWidth="1"/>
    <col min="9554" max="9554" width="11.25" style="40" customWidth="1"/>
    <col min="9555" max="9555" width="9.625" style="40" customWidth="1"/>
    <col min="9556" max="9556" width="9.875" style="40" customWidth="1"/>
    <col min="9557" max="9557" width="7.5" style="40" customWidth="1"/>
    <col min="9558" max="9558" width="10.125" style="40" customWidth="1"/>
    <col min="9559" max="9559" width="8" style="40" customWidth="1"/>
    <col min="9560" max="9560" width="8.75" style="40" customWidth="1"/>
    <col min="9561" max="9561" width="8.875" style="40" customWidth="1"/>
    <col min="9562" max="9562" width="10.625" style="40" customWidth="1"/>
    <col min="9563" max="9563" width="8.625" style="40" customWidth="1"/>
    <col min="9564" max="9564" width="9.375" style="40" customWidth="1"/>
    <col min="9565" max="9565" width="8.875" style="40" customWidth="1"/>
    <col min="9566" max="9566" width="11.375" style="40" customWidth="1"/>
    <col min="9567" max="9571" width="8.875" style="40" customWidth="1"/>
    <col min="9572" max="9572" width="10.625" style="40" customWidth="1"/>
    <col min="9573" max="9573" width="8.875" style="40" customWidth="1"/>
    <col min="9574" max="9574" width="11.375" style="40" customWidth="1"/>
    <col min="9575" max="9575" width="8.5" style="40" customWidth="1"/>
    <col min="9576" max="9576" width="8.75" style="40" customWidth="1"/>
    <col min="9577" max="9577" width="8.5" style="40" customWidth="1"/>
    <col min="9578" max="9578" width="11.5" style="40" customWidth="1"/>
    <col min="9579" max="9579" width="11.125" style="40" customWidth="1"/>
    <col min="9580" max="9580" width="8.5" style="40" customWidth="1"/>
    <col min="9581" max="9581" width="9.625" style="40" customWidth="1"/>
    <col min="9582" max="9582" width="10.625" style="40" customWidth="1"/>
    <col min="9583" max="9583" width="9.5" style="40" customWidth="1"/>
    <col min="9584" max="9584" width="7.875" style="40" customWidth="1"/>
    <col min="9585" max="9585" width="6.875" style="40" customWidth="1"/>
    <col min="9586" max="9586" width="9.25" style="40" customWidth="1"/>
    <col min="9587" max="9589" width="9.5" style="40" customWidth="1"/>
    <col min="9590" max="9590" width="7.5" style="40" customWidth="1"/>
    <col min="9591" max="9591" width="7.625" style="40" customWidth="1"/>
    <col min="9592" max="9592" width="12.75" style="40" customWidth="1"/>
    <col min="9593" max="9593" width="14.625" style="40" customWidth="1"/>
    <col min="9594" max="9594" width="20.875" style="40" customWidth="1"/>
    <col min="9595" max="9728" width="9" style="40"/>
    <col min="9729" max="9729" width="0" style="40" hidden="1" customWidth="1"/>
    <col min="9730" max="9730" width="4" style="40" customWidth="1"/>
    <col min="9731" max="9731" width="19.875" style="40" customWidth="1"/>
    <col min="9732" max="9732" width="14.25" style="40" customWidth="1"/>
    <col min="9733" max="9733" width="16.875" style="40" customWidth="1"/>
    <col min="9734" max="9734" width="13.375" style="40" customWidth="1"/>
    <col min="9735" max="9735" width="11.5" style="40" customWidth="1"/>
    <col min="9736" max="9736" width="11.875" style="40" customWidth="1"/>
    <col min="9737" max="9737" width="9.125" style="40" customWidth="1"/>
    <col min="9738" max="9738" width="11.375" style="40" customWidth="1"/>
    <col min="9739" max="9739" width="9.375" style="40" customWidth="1"/>
    <col min="9740" max="9740" width="11.25" style="40" customWidth="1"/>
    <col min="9741" max="9741" width="9.125" style="40" customWidth="1"/>
    <col min="9742" max="9742" width="12.125" style="40" customWidth="1"/>
    <col min="9743" max="9743" width="11.25" style="40" customWidth="1"/>
    <col min="9744" max="9744" width="11.375" style="40" customWidth="1"/>
    <col min="9745" max="9745" width="9.875" style="40" customWidth="1"/>
    <col min="9746" max="9746" width="10.25" style="40" customWidth="1"/>
    <col min="9747" max="9747" width="9" style="40"/>
    <col min="9748" max="9749" width="9.875" style="40" customWidth="1"/>
    <col min="9750" max="9750" width="9" style="40"/>
    <col min="9751" max="9751" width="10.5" style="40" customWidth="1"/>
    <col min="9752" max="9752" width="8.375" style="40" customWidth="1"/>
    <col min="9753" max="9753" width="7.75" style="40" customWidth="1"/>
    <col min="9754" max="9754" width="8.625" style="40" customWidth="1"/>
    <col min="9755" max="9755" width="9.875" style="40" customWidth="1"/>
    <col min="9756" max="9756" width="7.375" style="40" customWidth="1"/>
    <col min="9757" max="9757" width="7.75" style="40" customWidth="1"/>
    <col min="9758" max="9758" width="10.5" style="40" customWidth="1"/>
    <col min="9759" max="9759" width="7.875" style="40" customWidth="1"/>
    <col min="9760" max="9760" width="9.5" style="40" customWidth="1"/>
    <col min="9761" max="9761" width="8.125" style="40" customWidth="1"/>
    <col min="9762" max="9763" width="8.375" style="40" customWidth="1"/>
    <col min="9764" max="9764" width="7.75" style="40" customWidth="1"/>
    <col min="9765" max="9765" width="7.875" style="40" customWidth="1"/>
    <col min="9766" max="9766" width="8.125" style="40" customWidth="1"/>
    <col min="9767" max="9767" width="9.25" style="40" customWidth="1"/>
    <col min="9768" max="9768" width="8.375" style="40" customWidth="1"/>
    <col min="9769" max="9769" width="9.25" style="40" customWidth="1"/>
    <col min="9770" max="9770" width="10.125" style="40" customWidth="1"/>
    <col min="9771" max="9771" width="9.25" style="40" customWidth="1"/>
    <col min="9772" max="9772" width="11.5" style="40" customWidth="1"/>
    <col min="9773" max="9775" width="9.25" style="40" customWidth="1"/>
    <col min="9776" max="9776" width="10.75" style="40" customWidth="1"/>
    <col min="9777" max="9777" width="9.25" style="40" customWidth="1"/>
    <col min="9778" max="9778" width="9.625" style="40" customWidth="1"/>
    <col min="9779" max="9779" width="9.25" style="40" customWidth="1"/>
    <col min="9780" max="9780" width="8.75" style="40" customWidth="1"/>
    <col min="9781" max="9784" width="9.25" style="40" customWidth="1"/>
    <col min="9785" max="9789" width="7.625" style="40" customWidth="1"/>
    <col min="9790" max="9790" width="9.375" style="40" customWidth="1"/>
    <col min="9791" max="9791" width="9" style="40"/>
    <col min="9792" max="9792" width="9.25" style="40" customWidth="1"/>
    <col min="9793" max="9793" width="7.875" style="40" customWidth="1"/>
    <col min="9794" max="9794" width="9.25" style="40" customWidth="1"/>
    <col min="9795" max="9795" width="8.25" style="40" customWidth="1"/>
    <col min="9796" max="9796" width="8.625" style="40" customWidth="1"/>
    <col min="9797" max="9797" width="9.25" style="40" customWidth="1"/>
    <col min="9798" max="9798" width="11.125" style="40" customWidth="1"/>
    <col min="9799" max="9799" width="8.375" style="40" customWidth="1"/>
    <col min="9800" max="9800" width="10.625" style="40" customWidth="1"/>
    <col min="9801" max="9805" width="9.125" style="40" customWidth="1"/>
    <col min="9806" max="9806" width="10.25" style="40" customWidth="1"/>
    <col min="9807" max="9807" width="7.625" style="40" customWidth="1"/>
    <col min="9808" max="9808" width="9.25" style="40" customWidth="1"/>
    <col min="9809" max="9809" width="9.75" style="40" customWidth="1"/>
    <col min="9810" max="9810" width="11.25" style="40" customWidth="1"/>
    <col min="9811" max="9811" width="9.625" style="40" customWidth="1"/>
    <col min="9812" max="9812" width="9.875" style="40" customWidth="1"/>
    <col min="9813" max="9813" width="7.5" style="40" customWidth="1"/>
    <col min="9814" max="9814" width="10.125" style="40" customWidth="1"/>
    <col min="9815" max="9815" width="8" style="40" customWidth="1"/>
    <col min="9816" max="9816" width="8.75" style="40" customWidth="1"/>
    <col min="9817" max="9817" width="8.875" style="40" customWidth="1"/>
    <col min="9818" max="9818" width="10.625" style="40" customWidth="1"/>
    <col min="9819" max="9819" width="8.625" style="40" customWidth="1"/>
    <col min="9820" max="9820" width="9.375" style="40" customWidth="1"/>
    <col min="9821" max="9821" width="8.875" style="40" customWidth="1"/>
    <col min="9822" max="9822" width="11.375" style="40" customWidth="1"/>
    <col min="9823" max="9827" width="8.875" style="40" customWidth="1"/>
    <col min="9828" max="9828" width="10.625" style="40" customWidth="1"/>
    <col min="9829" max="9829" width="8.875" style="40" customWidth="1"/>
    <col min="9830" max="9830" width="11.375" style="40" customWidth="1"/>
    <col min="9831" max="9831" width="8.5" style="40" customWidth="1"/>
    <col min="9832" max="9832" width="8.75" style="40" customWidth="1"/>
    <col min="9833" max="9833" width="8.5" style="40" customWidth="1"/>
    <col min="9834" max="9834" width="11.5" style="40" customWidth="1"/>
    <col min="9835" max="9835" width="11.125" style="40" customWidth="1"/>
    <col min="9836" max="9836" width="8.5" style="40" customWidth="1"/>
    <col min="9837" max="9837" width="9.625" style="40" customWidth="1"/>
    <col min="9838" max="9838" width="10.625" style="40" customWidth="1"/>
    <col min="9839" max="9839" width="9.5" style="40" customWidth="1"/>
    <col min="9840" max="9840" width="7.875" style="40" customWidth="1"/>
    <col min="9841" max="9841" width="6.875" style="40" customWidth="1"/>
    <col min="9842" max="9842" width="9.25" style="40" customWidth="1"/>
    <col min="9843" max="9845" width="9.5" style="40" customWidth="1"/>
    <col min="9846" max="9846" width="7.5" style="40" customWidth="1"/>
    <col min="9847" max="9847" width="7.625" style="40" customWidth="1"/>
    <col min="9848" max="9848" width="12.75" style="40" customWidth="1"/>
    <col min="9849" max="9849" width="14.625" style="40" customWidth="1"/>
    <col min="9850" max="9850" width="20.875" style="40" customWidth="1"/>
    <col min="9851" max="9984" width="9" style="40"/>
    <col min="9985" max="9985" width="0" style="40" hidden="1" customWidth="1"/>
    <col min="9986" max="9986" width="4" style="40" customWidth="1"/>
    <col min="9987" max="9987" width="19.875" style="40" customWidth="1"/>
    <col min="9988" max="9988" width="14.25" style="40" customWidth="1"/>
    <col min="9989" max="9989" width="16.875" style="40" customWidth="1"/>
    <col min="9990" max="9990" width="13.375" style="40" customWidth="1"/>
    <col min="9991" max="9991" width="11.5" style="40" customWidth="1"/>
    <col min="9992" max="9992" width="11.875" style="40" customWidth="1"/>
    <col min="9993" max="9993" width="9.125" style="40" customWidth="1"/>
    <col min="9994" max="9994" width="11.375" style="40" customWidth="1"/>
    <col min="9995" max="9995" width="9.375" style="40" customWidth="1"/>
    <col min="9996" max="9996" width="11.25" style="40" customWidth="1"/>
    <col min="9997" max="9997" width="9.125" style="40" customWidth="1"/>
    <col min="9998" max="9998" width="12.125" style="40" customWidth="1"/>
    <col min="9999" max="9999" width="11.25" style="40" customWidth="1"/>
    <col min="10000" max="10000" width="11.375" style="40" customWidth="1"/>
    <col min="10001" max="10001" width="9.875" style="40" customWidth="1"/>
    <col min="10002" max="10002" width="10.25" style="40" customWidth="1"/>
    <col min="10003" max="10003" width="9" style="40"/>
    <col min="10004" max="10005" width="9.875" style="40" customWidth="1"/>
    <col min="10006" max="10006" width="9" style="40"/>
    <col min="10007" max="10007" width="10.5" style="40" customWidth="1"/>
    <col min="10008" max="10008" width="8.375" style="40" customWidth="1"/>
    <col min="10009" max="10009" width="7.75" style="40" customWidth="1"/>
    <col min="10010" max="10010" width="8.625" style="40" customWidth="1"/>
    <col min="10011" max="10011" width="9.875" style="40" customWidth="1"/>
    <col min="10012" max="10012" width="7.375" style="40" customWidth="1"/>
    <col min="10013" max="10013" width="7.75" style="40" customWidth="1"/>
    <col min="10014" max="10014" width="10.5" style="40" customWidth="1"/>
    <col min="10015" max="10015" width="7.875" style="40" customWidth="1"/>
    <col min="10016" max="10016" width="9.5" style="40" customWidth="1"/>
    <col min="10017" max="10017" width="8.125" style="40" customWidth="1"/>
    <col min="10018" max="10019" width="8.375" style="40" customWidth="1"/>
    <col min="10020" max="10020" width="7.75" style="40" customWidth="1"/>
    <col min="10021" max="10021" width="7.875" style="40" customWidth="1"/>
    <col min="10022" max="10022" width="8.125" style="40" customWidth="1"/>
    <col min="10023" max="10023" width="9.25" style="40" customWidth="1"/>
    <col min="10024" max="10024" width="8.375" style="40" customWidth="1"/>
    <col min="10025" max="10025" width="9.25" style="40" customWidth="1"/>
    <col min="10026" max="10026" width="10.125" style="40" customWidth="1"/>
    <col min="10027" max="10027" width="9.25" style="40" customWidth="1"/>
    <col min="10028" max="10028" width="11.5" style="40" customWidth="1"/>
    <col min="10029" max="10031" width="9.25" style="40" customWidth="1"/>
    <col min="10032" max="10032" width="10.75" style="40" customWidth="1"/>
    <col min="10033" max="10033" width="9.25" style="40" customWidth="1"/>
    <col min="10034" max="10034" width="9.625" style="40" customWidth="1"/>
    <col min="10035" max="10035" width="9.25" style="40" customWidth="1"/>
    <col min="10036" max="10036" width="8.75" style="40" customWidth="1"/>
    <col min="10037" max="10040" width="9.25" style="40" customWidth="1"/>
    <col min="10041" max="10045" width="7.625" style="40" customWidth="1"/>
    <col min="10046" max="10046" width="9.375" style="40" customWidth="1"/>
    <col min="10047" max="10047" width="9" style="40"/>
    <col min="10048" max="10048" width="9.25" style="40" customWidth="1"/>
    <col min="10049" max="10049" width="7.875" style="40" customWidth="1"/>
    <col min="10050" max="10050" width="9.25" style="40" customWidth="1"/>
    <col min="10051" max="10051" width="8.25" style="40" customWidth="1"/>
    <col min="10052" max="10052" width="8.625" style="40" customWidth="1"/>
    <col min="10053" max="10053" width="9.25" style="40" customWidth="1"/>
    <col min="10054" max="10054" width="11.125" style="40" customWidth="1"/>
    <col min="10055" max="10055" width="8.375" style="40" customWidth="1"/>
    <col min="10056" max="10056" width="10.625" style="40" customWidth="1"/>
    <col min="10057" max="10061" width="9.125" style="40" customWidth="1"/>
    <col min="10062" max="10062" width="10.25" style="40" customWidth="1"/>
    <col min="10063" max="10063" width="7.625" style="40" customWidth="1"/>
    <col min="10064" max="10064" width="9.25" style="40" customWidth="1"/>
    <col min="10065" max="10065" width="9.75" style="40" customWidth="1"/>
    <col min="10066" max="10066" width="11.25" style="40" customWidth="1"/>
    <col min="10067" max="10067" width="9.625" style="40" customWidth="1"/>
    <col min="10068" max="10068" width="9.875" style="40" customWidth="1"/>
    <col min="10069" max="10069" width="7.5" style="40" customWidth="1"/>
    <col min="10070" max="10070" width="10.125" style="40" customWidth="1"/>
    <col min="10071" max="10071" width="8" style="40" customWidth="1"/>
    <col min="10072" max="10072" width="8.75" style="40" customWidth="1"/>
    <col min="10073" max="10073" width="8.875" style="40" customWidth="1"/>
    <col min="10074" max="10074" width="10.625" style="40" customWidth="1"/>
    <col min="10075" max="10075" width="8.625" style="40" customWidth="1"/>
    <col min="10076" max="10076" width="9.375" style="40" customWidth="1"/>
    <col min="10077" max="10077" width="8.875" style="40" customWidth="1"/>
    <col min="10078" max="10078" width="11.375" style="40" customWidth="1"/>
    <col min="10079" max="10083" width="8.875" style="40" customWidth="1"/>
    <col min="10084" max="10084" width="10.625" style="40" customWidth="1"/>
    <col min="10085" max="10085" width="8.875" style="40" customWidth="1"/>
    <col min="10086" max="10086" width="11.375" style="40" customWidth="1"/>
    <col min="10087" max="10087" width="8.5" style="40" customWidth="1"/>
    <col min="10088" max="10088" width="8.75" style="40" customWidth="1"/>
    <col min="10089" max="10089" width="8.5" style="40" customWidth="1"/>
    <col min="10090" max="10090" width="11.5" style="40" customWidth="1"/>
    <col min="10091" max="10091" width="11.125" style="40" customWidth="1"/>
    <col min="10092" max="10092" width="8.5" style="40" customWidth="1"/>
    <col min="10093" max="10093" width="9.625" style="40" customWidth="1"/>
    <col min="10094" max="10094" width="10.625" style="40" customWidth="1"/>
    <col min="10095" max="10095" width="9.5" style="40" customWidth="1"/>
    <col min="10096" max="10096" width="7.875" style="40" customWidth="1"/>
    <col min="10097" max="10097" width="6.875" style="40" customWidth="1"/>
    <col min="10098" max="10098" width="9.25" style="40" customWidth="1"/>
    <col min="10099" max="10101" width="9.5" style="40" customWidth="1"/>
    <col min="10102" max="10102" width="7.5" style="40" customWidth="1"/>
    <col min="10103" max="10103" width="7.625" style="40" customWidth="1"/>
    <col min="10104" max="10104" width="12.75" style="40" customWidth="1"/>
    <col min="10105" max="10105" width="14.625" style="40" customWidth="1"/>
    <col min="10106" max="10106" width="20.875" style="40" customWidth="1"/>
    <col min="10107" max="10240" width="9" style="40"/>
    <col min="10241" max="10241" width="0" style="40" hidden="1" customWidth="1"/>
    <col min="10242" max="10242" width="4" style="40" customWidth="1"/>
    <col min="10243" max="10243" width="19.875" style="40" customWidth="1"/>
    <col min="10244" max="10244" width="14.25" style="40" customWidth="1"/>
    <col min="10245" max="10245" width="16.875" style="40" customWidth="1"/>
    <col min="10246" max="10246" width="13.375" style="40" customWidth="1"/>
    <col min="10247" max="10247" width="11.5" style="40" customWidth="1"/>
    <col min="10248" max="10248" width="11.875" style="40" customWidth="1"/>
    <col min="10249" max="10249" width="9.125" style="40" customWidth="1"/>
    <col min="10250" max="10250" width="11.375" style="40" customWidth="1"/>
    <col min="10251" max="10251" width="9.375" style="40" customWidth="1"/>
    <col min="10252" max="10252" width="11.25" style="40" customWidth="1"/>
    <col min="10253" max="10253" width="9.125" style="40" customWidth="1"/>
    <col min="10254" max="10254" width="12.125" style="40" customWidth="1"/>
    <col min="10255" max="10255" width="11.25" style="40" customWidth="1"/>
    <col min="10256" max="10256" width="11.375" style="40" customWidth="1"/>
    <col min="10257" max="10257" width="9.875" style="40" customWidth="1"/>
    <col min="10258" max="10258" width="10.25" style="40" customWidth="1"/>
    <col min="10259" max="10259" width="9" style="40"/>
    <col min="10260" max="10261" width="9.875" style="40" customWidth="1"/>
    <col min="10262" max="10262" width="9" style="40"/>
    <col min="10263" max="10263" width="10.5" style="40" customWidth="1"/>
    <col min="10264" max="10264" width="8.375" style="40" customWidth="1"/>
    <col min="10265" max="10265" width="7.75" style="40" customWidth="1"/>
    <col min="10266" max="10266" width="8.625" style="40" customWidth="1"/>
    <col min="10267" max="10267" width="9.875" style="40" customWidth="1"/>
    <col min="10268" max="10268" width="7.375" style="40" customWidth="1"/>
    <col min="10269" max="10269" width="7.75" style="40" customWidth="1"/>
    <col min="10270" max="10270" width="10.5" style="40" customWidth="1"/>
    <col min="10271" max="10271" width="7.875" style="40" customWidth="1"/>
    <col min="10272" max="10272" width="9.5" style="40" customWidth="1"/>
    <col min="10273" max="10273" width="8.125" style="40" customWidth="1"/>
    <col min="10274" max="10275" width="8.375" style="40" customWidth="1"/>
    <col min="10276" max="10276" width="7.75" style="40" customWidth="1"/>
    <col min="10277" max="10277" width="7.875" style="40" customWidth="1"/>
    <col min="10278" max="10278" width="8.125" style="40" customWidth="1"/>
    <col min="10279" max="10279" width="9.25" style="40" customWidth="1"/>
    <col min="10280" max="10280" width="8.375" style="40" customWidth="1"/>
    <col min="10281" max="10281" width="9.25" style="40" customWidth="1"/>
    <col min="10282" max="10282" width="10.125" style="40" customWidth="1"/>
    <col min="10283" max="10283" width="9.25" style="40" customWidth="1"/>
    <col min="10284" max="10284" width="11.5" style="40" customWidth="1"/>
    <col min="10285" max="10287" width="9.25" style="40" customWidth="1"/>
    <col min="10288" max="10288" width="10.75" style="40" customWidth="1"/>
    <col min="10289" max="10289" width="9.25" style="40" customWidth="1"/>
    <col min="10290" max="10290" width="9.625" style="40" customWidth="1"/>
    <col min="10291" max="10291" width="9.25" style="40" customWidth="1"/>
    <col min="10292" max="10292" width="8.75" style="40" customWidth="1"/>
    <col min="10293" max="10296" width="9.25" style="40" customWidth="1"/>
    <col min="10297" max="10301" width="7.625" style="40" customWidth="1"/>
    <col min="10302" max="10302" width="9.375" style="40" customWidth="1"/>
    <col min="10303" max="10303" width="9" style="40"/>
    <col min="10304" max="10304" width="9.25" style="40" customWidth="1"/>
    <col min="10305" max="10305" width="7.875" style="40" customWidth="1"/>
    <col min="10306" max="10306" width="9.25" style="40" customWidth="1"/>
    <col min="10307" max="10307" width="8.25" style="40" customWidth="1"/>
    <col min="10308" max="10308" width="8.625" style="40" customWidth="1"/>
    <col min="10309" max="10309" width="9.25" style="40" customWidth="1"/>
    <col min="10310" max="10310" width="11.125" style="40" customWidth="1"/>
    <col min="10311" max="10311" width="8.375" style="40" customWidth="1"/>
    <col min="10312" max="10312" width="10.625" style="40" customWidth="1"/>
    <col min="10313" max="10317" width="9.125" style="40" customWidth="1"/>
    <col min="10318" max="10318" width="10.25" style="40" customWidth="1"/>
    <col min="10319" max="10319" width="7.625" style="40" customWidth="1"/>
    <col min="10320" max="10320" width="9.25" style="40" customWidth="1"/>
    <col min="10321" max="10321" width="9.75" style="40" customWidth="1"/>
    <col min="10322" max="10322" width="11.25" style="40" customWidth="1"/>
    <col min="10323" max="10323" width="9.625" style="40" customWidth="1"/>
    <col min="10324" max="10324" width="9.875" style="40" customWidth="1"/>
    <col min="10325" max="10325" width="7.5" style="40" customWidth="1"/>
    <col min="10326" max="10326" width="10.125" style="40" customWidth="1"/>
    <col min="10327" max="10327" width="8" style="40" customWidth="1"/>
    <col min="10328" max="10328" width="8.75" style="40" customWidth="1"/>
    <col min="10329" max="10329" width="8.875" style="40" customWidth="1"/>
    <col min="10330" max="10330" width="10.625" style="40" customWidth="1"/>
    <col min="10331" max="10331" width="8.625" style="40" customWidth="1"/>
    <col min="10332" max="10332" width="9.375" style="40" customWidth="1"/>
    <col min="10333" max="10333" width="8.875" style="40" customWidth="1"/>
    <col min="10334" max="10334" width="11.375" style="40" customWidth="1"/>
    <col min="10335" max="10339" width="8.875" style="40" customWidth="1"/>
    <col min="10340" max="10340" width="10.625" style="40" customWidth="1"/>
    <col min="10341" max="10341" width="8.875" style="40" customWidth="1"/>
    <col min="10342" max="10342" width="11.375" style="40" customWidth="1"/>
    <col min="10343" max="10343" width="8.5" style="40" customWidth="1"/>
    <col min="10344" max="10344" width="8.75" style="40" customWidth="1"/>
    <col min="10345" max="10345" width="8.5" style="40" customWidth="1"/>
    <col min="10346" max="10346" width="11.5" style="40" customWidth="1"/>
    <col min="10347" max="10347" width="11.125" style="40" customWidth="1"/>
    <col min="10348" max="10348" width="8.5" style="40" customWidth="1"/>
    <col min="10349" max="10349" width="9.625" style="40" customWidth="1"/>
    <col min="10350" max="10350" width="10.625" style="40" customWidth="1"/>
    <col min="10351" max="10351" width="9.5" style="40" customWidth="1"/>
    <col min="10352" max="10352" width="7.875" style="40" customWidth="1"/>
    <col min="10353" max="10353" width="6.875" style="40" customWidth="1"/>
    <col min="10354" max="10354" width="9.25" style="40" customWidth="1"/>
    <col min="10355" max="10357" width="9.5" style="40" customWidth="1"/>
    <col min="10358" max="10358" width="7.5" style="40" customWidth="1"/>
    <col min="10359" max="10359" width="7.625" style="40" customWidth="1"/>
    <col min="10360" max="10360" width="12.75" style="40" customWidth="1"/>
    <col min="10361" max="10361" width="14.625" style="40" customWidth="1"/>
    <col min="10362" max="10362" width="20.875" style="40" customWidth="1"/>
    <col min="10363" max="10496" width="9" style="40"/>
    <col min="10497" max="10497" width="0" style="40" hidden="1" customWidth="1"/>
    <col min="10498" max="10498" width="4" style="40" customWidth="1"/>
    <col min="10499" max="10499" width="19.875" style="40" customWidth="1"/>
    <col min="10500" max="10500" width="14.25" style="40" customWidth="1"/>
    <col min="10501" max="10501" width="16.875" style="40" customWidth="1"/>
    <col min="10502" max="10502" width="13.375" style="40" customWidth="1"/>
    <col min="10503" max="10503" width="11.5" style="40" customWidth="1"/>
    <col min="10504" max="10504" width="11.875" style="40" customWidth="1"/>
    <col min="10505" max="10505" width="9.125" style="40" customWidth="1"/>
    <col min="10506" max="10506" width="11.375" style="40" customWidth="1"/>
    <col min="10507" max="10507" width="9.375" style="40" customWidth="1"/>
    <col min="10508" max="10508" width="11.25" style="40" customWidth="1"/>
    <col min="10509" max="10509" width="9.125" style="40" customWidth="1"/>
    <col min="10510" max="10510" width="12.125" style="40" customWidth="1"/>
    <col min="10511" max="10511" width="11.25" style="40" customWidth="1"/>
    <col min="10512" max="10512" width="11.375" style="40" customWidth="1"/>
    <col min="10513" max="10513" width="9.875" style="40" customWidth="1"/>
    <col min="10514" max="10514" width="10.25" style="40" customWidth="1"/>
    <col min="10515" max="10515" width="9" style="40"/>
    <col min="10516" max="10517" width="9.875" style="40" customWidth="1"/>
    <col min="10518" max="10518" width="9" style="40"/>
    <col min="10519" max="10519" width="10.5" style="40" customWidth="1"/>
    <col min="10520" max="10520" width="8.375" style="40" customWidth="1"/>
    <col min="10521" max="10521" width="7.75" style="40" customWidth="1"/>
    <col min="10522" max="10522" width="8.625" style="40" customWidth="1"/>
    <col min="10523" max="10523" width="9.875" style="40" customWidth="1"/>
    <col min="10524" max="10524" width="7.375" style="40" customWidth="1"/>
    <col min="10525" max="10525" width="7.75" style="40" customWidth="1"/>
    <col min="10526" max="10526" width="10.5" style="40" customWidth="1"/>
    <col min="10527" max="10527" width="7.875" style="40" customWidth="1"/>
    <col min="10528" max="10528" width="9.5" style="40" customWidth="1"/>
    <col min="10529" max="10529" width="8.125" style="40" customWidth="1"/>
    <col min="10530" max="10531" width="8.375" style="40" customWidth="1"/>
    <col min="10532" max="10532" width="7.75" style="40" customWidth="1"/>
    <col min="10533" max="10533" width="7.875" style="40" customWidth="1"/>
    <col min="10534" max="10534" width="8.125" style="40" customWidth="1"/>
    <col min="10535" max="10535" width="9.25" style="40" customWidth="1"/>
    <col min="10536" max="10536" width="8.375" style="40" customWidth="1"/>
    <col min="10537" max="10537" width="9.25" style="40" customWidth="1"/>
    <col min="10538" max="10538" width="10.125" style="40" customWidth="1"/>
    <col min="10539" max="10539" width="9.25" style="40" customWidth="1"/>
    <col min="10540" max="10540" width="11.5" style="40" customWidth="1"/>
    <col min="10541" max="10543" width="9.25" style="40" customWidth="1"/>
    <col min="10544" max="10544" width="10.75" style="40" customWidth="1"/>
    <col min="10545" max="10545" width="9.25" style="40" customWidth="1"/>
    <col min="10546" max="10546" width="9.625" style="40" customWidth="1"/>
    <col min="10547" max="10547" width="9.25" style="40" customWidth="1"/>
    <col min="10548" max="10548" width="8.75" style="40" customWidth="1"/>
    <col min="10549" max="10552" width="9.25" style="40" customWidth="1"/>
    <col min="10553" max="10557" width="7.625" style="40" customWidth="1"/>
    <col min="10558" max="10558" width="9.375" style="40" customWidth="1"/>
    <col min="10559" max="10559" width="9" style="40"/>
    <col min="10560" max="10560" width="9.25" style="40" customWidth="1"/>
    <col min="10561" max="10561" width="7.875" style="40" customWidth="1"/>
    <col min="10562" max="10562" width="9.25" style="40" customWidth="1"/>
    <col min="10563" max="10563" width="8.25" style="40" customWidth="1"/>
    <col min="10564" max="10564" width="8.625" style="40" customWidth="1"/>
    <col min="10565" max="10565" width="9.25" style="40" customWidth="1"/>
    <col min="10566" max="10566" width="11.125" style="40" customWidth="1"/>
    <col min="10567" max="10567" width="8.375" style="40" customWidth="1"/>
    <col min="10568" max="10568" width="10.625" style="40" customWidth="1"/>
    <col min="10569" max="10573" width="9.125" style="40" customWidth="1"/>
    <col min="10574" max="10574" width="10.25" style="40" customWidth="1"/>
    <col min="10575" max="10575" width="7.625" style="40" customWidth="1"/>
    <col min="10576" max="10576" width="9.25" style="40" customWidth="1"/>
    <col min="10577" max="10577" width="9.75" style="40" customWidth="1"/>
    <col min="10578" max="10578" width="11.25" style="40" customWidth="1"/>
    <col min="10579" max="10579" width="9.625" style="40" customWidth="1"/>
    <col min="10580" max="10580" width="9.875" style="40" customWidth="1"/>
    <col min="10581" max="10581" width="7.5" style="40" customWidth="1"/>
    <col min="10582" max="10582" width="10.125" style="40" customWidth="1"/>
    <col min="10583" max="10583" width="8" style="40" customWidth="1"/>
    <col min="10584" max="10584" width="8.75" style="40" customWidth="1"/>
    <col min="10585" max="10585" width="8.875" style="40" customWidth="1"/>
    <col min="10586" max="10586" width="10.625" style="40" customWidth="1"/>
    <col min="10587" max="10587" width="8.625" style="40" customWidth="1"/>
    <col min="10588" max="10588" width="9.375" style="40" customWidth="1"/>
    <col min="10589" max="10589" width="8.875" style="40" customWidth="1"/>
    <col min="10590" max="10590" width="11.375" style="40" customWidth="1"/>
    <col min="10591" max="10595" width="8.875" style="40" customWidth="1"/>
    <col min="10596" max="10596" width="10.625" style="40" customWidth="1"/>
    <col min="10597" max="10597" width="8.875" style="40" customWidth="1"/>
    <col min="10598" max="10598" width="11.375" style="40" customWidth="1"/>
    <col min="10599" max="10599" width="8.5" style="40" customWidth="1"/>
    <col min="10600" max="10600" width="8.75" style="40" customWidth="1"/>
    <col min="10601" max="10601" width="8.5" style="40" customWidth="1"/>
    <col min="10602" max="10602" width="11.5" style="40" customWidth="1"/>
    <col min="10603" max="10603" width="11.125" style="40" customWidth="1"/>
    <col min="10604" max="10604" width="8.5" style="40" customWidth="1"/>
    <col min="10605" max="10605" width="9.625" style="40" customWidth="1"/>
    <col min="10606" max="10606" width="10.625" style="40" customWidth="1"/>
    <col min="10607" max="10607" width="9.5" style="40" customWidth="1"/>
    <col min="10608" max="10608" width="7.875" style="40" customWidth="1"/>
    <col min="10609" max="10609" width="6.875" style="40" customWidth="1"/>
    <col min="10610" max="10610" width="9.25" style="40" customWidth="1"/>
    <col min="10611" max="10613" width="9.5" style="40" customWidth="1"/>
    <col min="10614" max="10614" width="7.5" style="40" customWidth="1"/>
    <col min="10615" max="10615" width="7.625" style="40" customWidth="1"/>
    <col min="10616" max="10616" width="12.75" style="40" customWidth="1"/>
    <col min="10617" max="10617" width="14.625" style="40" customWidth="1"/>
    <col min="10618" max="10618" width="20.875" style="40" customWidth="1"/>
    <col min="10619" max="10752" width="9" style="40"/>
    <col min="10753" max="10753" width="0" style="40" hidden="1" customWidth="1"/>
    <col min="10754" max="10754" width="4" style="40" customWidth="1"/>
    <col min="10755" max="10755" width="19.875" style="40" customWidth="1"/>
    <col min="10756" max="10756" width="14.25" style="40" customWidth="1"/>
    <col min="10757" max="10757" width="16.875" style="40" customWidth="1"/>
    <col min="10758" max="10758" width="13.375" style="40" customWidth="1"/>
    <col min="10759" max="10759" width="11.5" style="40" customWidth="1"/>
    <col min="10760" max="10760" width="11.875" style="40" customWidth="1"/>
    <col min="10761" max="10761" width="9.125" style="40" customWidth="1"/>
    <col min="10762" max="10762" width="11.375" style="40" customWidth="1"/>
    <col min="10763" max="10763" width="9.375" style="40" customWidth="1"/>
    <col min="10764" max="10764" width="11.25" style="40" customWidth="1"/>
    <col min="10765" max="10765" width="9.125" style="40" customWidth="1"/>
    <col min="10766" max="10766" width="12.125" style="40" customWidth="1"/>
    <col min="10767" max="10767" width="11.25" style="40" customWidth="1"/>
    <col min="10768" max="10768" width="11.375" style="40" customWidth="1"/>
    <col min="10769" max="10769" width="9.875" style="40" customWidth="1"/>
    <col min="10770" max="10770" width="10.25" style="40" customWidth="1"/>
    <col min="10771" max="10771" width="9" style="40"/>
    <col min="10772" max="10773" width="9.875" style="40" customWidth="1"/>
    <col min="10774" max="10774" width="9" style="40"/>
    <col min="10775" max="10775" width="10.5" style="40" customWidth="1"/>
    <col min="10776" max="10776" width="8.375" style="40" customWidth="1"/>
    <col min="10777" max="10777" width="7.75" style="40" customWidth="1"/>
    <col min="10778" max="10778" width="8.625" style="40" customWidth="1"/>
    <col min="10779" max="10779" width="9.875" style="40" customWidth="1"/>
    <col min="10780" max="10780" width="7.375" style="40" customWidth="1"/>
    <col min="10781" max="10781" width="7.75" style="40" customWidth="1"/>
    <col min="10782" max="10782" width="10.5" style="40" customWidth="1"/>
    <col min="10783" max="10783" width="7.875" style="40" customWidth="1"/>
    <col min="10784" max="10784" width="9.5" style="40" customWidth="1"/>
    <col min="10785" max="10785" width="8.125" style="40" customWidth="1"/>
    <col min="10786" max="10787" width="8.375" style="40" customWidth="1"/>
    <col min="10788" max="10788" width="7.75" style="40" customWidth="1"/>
    <col min="10789" max="10789" width="7.875" style="40" customWidth="1"/>
    <col min="10790" max="10790" width="8.125" style="40" customWidth="1"/>
    <col min="10791" max="10791" width="9.25" style="40" customWidth="1"/>
    <col min="10792" max="10792" width="8.375" style="40" customWidth="1"/>
    <col min="10793" max="10793" width="9.25" style="40" customWidth="1"/>
    <col min="10794" max="10794" width="10.125" style="40" customWidth="1"/>
    <col min="10795" max="10795" width="9.25" style="40" customWidth="1"/>
    <col min="10796" max="10796" width="11.5" style="40" customWidth="1"/>
    <col min="10797" max="10799" width="9.25" style="40" customWidth="1"/>
    <col min="10800" max="10800" width="10.75" style="40" customWidth="1"/>
    <col min="10801" max="10801" width="9.25" style="40" customWidth="1"/>
    <col min="10802" max="10802" width="9.625" style="40" customWidth="1"/>
    <col min="10803" max="10803" width="9.25" style="40" customWidth="1"/>
    <col min="10804" max="10804" width="8.75" style="40" customWidth="1"/>
    <col min="10805" max="10808" width="9.25" style="40" customWidth="1"/>
    <col min="10809" max="10813" width="7.625" style="40" customWidth="1"/>
    <col min="10814" max="10814" width="9.375" style="40" customWidth="1"/>
    <col min="10815" max="10815" width="9" style="40"/>
    <col min="10816" max="10816" width="9.25" style="40" customWidth="1"/>
    <col min="10817" max="10817" width="7.875" style="40" customWidth="1"/>
    <col min="10818" max="10818" width="9.25" style="40" customWidth="1"/>
    <col min="10819" max="10819" width="8.25" style="40" customWidth="1"/>
    <col min="10820" max="10820" width="8.625" style="40" customWidth="1"/>
    <col min="10821" max="10821" width="9.25" style="40" customWidth="1"/>
    <col min="10822" max="10822" width="11.125" style="40" customWidth="1"/>
    <col min="10823" max="10823" width="8.375" style="40" customWidth="1"/>
    <col min="10824" max="10824" width="10.625" style="40" customWidth="1"/>
    <col min="10825" max="10829" width="9.125" style="40" customWidth="1"/>
    <col min="10830" max="10830" width="10.25" style="40" customWidth="1"/>
    <col min="10831" max="10831" width="7.625" style="40" customWidth="1"/>
    <col min="10832" max="10832" width="9.25" style="40" customWidth="1"/>
    <col min="10833" max="10833" width="9.75" style="40" customWidth="1"/>
    <col min="10834" max="10834" width="11.25" style="40" customWidth="1"/>
    <col min="10835" max="10835" width="9.625" style="40" customWidth="1"/>
    <col min="10836" max="10836" width="9.875" style="40" customWidth="1"/>
    <col min="10837" max="10837" width="7.5" style="40" customWidth="1"/>
    <col min="10838" max="10838" width="10.125" style="40" customWidth="1"/>
    <col min="10839" max="10839" width="8" style="40" customWidth="1"/>
    <col min="10840" max="10840" width="8.75" style="40" customWidth="1"/>
    <col min="10841" max="10841" width="8.875" style="40" customWidth="1"/>
    <col min="10842" max="10842" width="10.625" style="40" customWidth="1"/>
    <col min="10843" max="10843" width="8.625" style="40" customWidth="1"/>
    <col min="10844" max="10844" width="9.375" style="40" customWidth="1"/>
    <col min="10845" max="10845" width="8.875" style="40" customWidth="1"/>
    <col min="10846" max="10846" width="11.375" style="40" customWidth="1"/>
    <col min="10847" max="10851" width="8.875" style="40" customWidth="1"/>
    <col min="10852" max="10852" width="10.625" style="40" customWidth="1"/>
    <col min="10853" max="10853" width="8.875" style="40" customWidth="1"/>
    <col min="10854" max="10854" width="11.375" style="40" customWidth="1"/>
    <col min="10855" max="10855" width="8.5" style="40" customWidth="1"/>
    <col min="10856" max="10856" width="8.75" style="40" customWidth="1"/>
    <col min="10857" max="10857" width="8.5" style="40" customWidth="1"/>
    <col min="10858" max="10858" width="11.5" style="40" customWidth="1"/>
    <col min="10859" max="10859" width="11.125" style="40" customWidth="1"/>
    <col min="10860" max="10860" width="8.5" style="40" customWidth="1"/>
    <col min="10861" max="10861" width="9.625" style="40" customWidth="1"/>
    <col min="10862" max="10862" width="10.625" style="40" customWidth="1"/>
    <col min="10863" max="10863" width="9.5" style="40" customWidth="1"/>
    <col min="10864" max="10864" width="7.875" style="40" customWidth="1"/>
    <col min="10865" max="10865" width="6.875" style="40" customWidth="1"/>
    <col min="10866" max="10866" width="9.25" style="40" customWidth="1"/>
    <col min="10867" max="10869" width="9.5" style="40" customWidth="1"/>
    <col min="10870" max="10870" width="7.5" style="40" customWidth="1"/>
    <col min="10871" max="10871" width="7.625" style="40" customWidth="1"/>
    <col min="10872" max="10872" width="12.75" style="40" customWidth="1"/>
    <col min="10873" max="10873" width="14.625" style="40" customWidth="1"/>
    <col min="10874" max="10874" width="20.875" style="40" customWidth="1"/>
    <col min="10875" max="11008" width="9" style="40"/>
    <col min="11009" max="11009" width="0" style="40" hidden="1" customWidth="1"/>
    <col min="11010" max="11010" width="4" style="40" customWidth="1"/>
    <col min="11011" max="11011" width="19.875" style="40" customWidth="1"/>
    <col min="11012" max="11012" width="14.25" style="40" customWidth="1"/>
    <col min="11013" max="11013" width="16.875" style="40" customWidth="1"/>
    <col min="11014" max="11014" width="13.375" style="40" customWidth="1"/>
    <col min="11015" max="11015" width="11.5" style="40" customWidth="1"/>
    <col min="11016" max="11016" width="11.875" style="40" customWidth="1"/>
    <col min="11017" max="11017" width="9.125" style="40" customWidth="1"/>
    <col min="11018" max="11018" width="11.375" style="40" customWidth="1"/>
    <col min="11019" max="11019" width="9.375" style="40" customWidth="1"/>
    <col min="11020" max="11020" width="11.25" style="40" customWidth="1"/>
    <col min="11021" max="11021" width="9.125" style="40" customWidth="1"/>
    <col min="11022" max="11022" width="12.125" style="40" customWidth="1"/>
    <col min="11023" max="11023" width="11.25" style="40" customWidth="1"/>
    <col min="11024" max="11024" width="11.375" style="40" customWidth="1"/>
    <col min="11025" max="11025" width="9.875" style="40" customWidth="1"/>
    <col min="11026" max="11026" width="10.25" style="40" customWidth="1"/>
    <col min="11027" max="11027" width="9" style="40"/>
    <col min="11028" max="11029" width="9.875" style="40" customWidth="1"/>
    <col min="11030" max="11030" width="9" style="40"/>
    <col min="11031" max="11031" width="10.5" style="40" customWidth="1"/>
    <col min="11032" max="11032" width="8.375" style="40" customWidth="1"/>
    <col min="11033" max="11033" width="7.75" style="40" customWidth="1"/>
    <col min="11034" max="11034" width="8.625" style="40" customWidth="1"/>
    <col min="11035" max="11035" width="9.875" style="40" customWidth="1"/>
    <col min="11036" max="11036" width="7.375" style="40" customWidth="1"/>
    <col min="11037" max="11037" width="7.75" style="40" customWidth="1"/>
    <col min="11038" max="11038" width="10.5" style="40" customWidth="1"/>
    <col min="11039" max="11039" width="7.875" style="40" customWidth="1"/>
    <col min="11040" max="11040" width="9.5" style="40" customWidth="1"/>
    <col min="11041" max="11041" width="8.125" style="40" customWidth="1"/>
    <col min="11042" max="11043" width="8.375" style="40" customWidth="1"/>
    <col min="11044" max="11044" width="7.75" style="40" customWidth="1"/>
    <col min="11045" max="11045" width="7.875" style="40" customWidth="1"/>
    <col min="11046" max="11046" width="8.125" style="40" customWidth="1"/>
    <col min="11047" max="11047" width="9.25" style="40" customWidth="1"/>
    <col min="11048" max="11048" width="8.375" style="40" customWidth="1"/>
    <col min="11049" max="11049" width="9.25" style="40" customWidth="1"/>
    <col min="11050" max="11050" width="10.125" style="40" customWidth="1"/>
    <col min="11051" max="11051" width="9.25" style="40" customWidth="1"/>
    <col min="11052" max="11052" width="11.5" style="40" customWidth="1"/>
    <col min="11053" max="11055" width="9.25" style="40" customWidth="1"/>
    <col min="11056" max="11056" width="10.75" style="40" customWidth="1"/>
    <col min="11057" max="11057" width="9.25" style="40" customWidth="1"/>
    <col min="11058" max="11058" width="9.625" style="40" customWidth="1"/>
    <col min="11059" max="11059" width="9.25" style="40" customWidth="1"/>
    <col min="11060" max="11060" width="8.75" style="40" customWidth="1"/>
    <col min="11061" max="11064" width="9.25" style="40" customWidth="1"/>
    <col min="11065" max="11069" width="7.625" style="40" customWidth="1"/>
    <col min="11070" max="11070" width="9.375" style="40" customWidth="1"/>
    <col min="11071" max="11071" width="9" style="40"/>
    <col min="11072" max="11072" width="9.25" style="40" customWidth="1"/>
    <col min="11073" max="11073" width="7.875" style="40" customWidth="1"/>
    <col min="11074" max="11074" width="9.25" style="40" customWidth="1"/>
    <col min="11075" max="11075" width="8.25" style="40" customWidth="1"/>
    <col min="11076" max="11076" width="8.625" style="40" customWidth="1"/>
    <col min="11077" max="11077" width="9.25" style="40" customWidth="1"/>
    <col min="11078" max="11078" width="11.125" style="40" customWidth="1"/>
    <col min="11079" max="11079" width="8.375" style="40" customWidth="1"/>
    <col min="11080" max="11080" width="10.625" style="40" customWidth="1"/>
    <col min="11081" max="11085" width="9.125" style="40" customWidth="1"/>
    <col min="11086" max="11086" width="10.25" style="40" customWidth="1"/>
    <col min="11087" max="11087" width="7.625" style="40" customWidth="1"/>
    <col min="11088" max="11088" width="9.25" style="40" customWidth="1"/>
    <col min="11089" max="11089" width="9.75" style="40" customWidth="1"/>
    <col min="11090" max="11090" width="11.25" style="40" customWidth="1"/>
    <col min="11091" max="11091" width="9.625" style="40" customWidth="1"/>
    <col min="11092" max="11092" width="9.875" style="40" customWidth="1"/>
    <col min="11093" max="11093" width="7.5" style="40" customWidth="1"/>
    <col min="11094" max="11094" width="10.125" style="40" customWidth="1"/>
    <col min="11095" max="11095" width="8" style="40" customWidth="1"/>
    <col min="11096" max="11096" width="8.75" style="40" customWidth="1"/>
    <col min="11097" max="11097" width="8.875" style="40" customWidth="1"/>
    <col min="11098" max="11098" width="10.625" style="40" customWidth="1"/>
    <col min="11099" max="11099" width="8.625" style="40" customWidth="1"/>
    <col min="11100" max="11100" width="9.375" style="40" customWidth="1"/>
    <col min="11101" max="11101" width="8.875" style="40" customWidth="1"/>
    <col min="11102" max="11102" width="11.375" style="40" customWidth="1"/>
    <col min="11103" max="11107" width="8.875" style="40" customWidth="1"/>
    <col min="11108" max="11108" width="10.625" style="40" customWidth="1"/>
    <col min="11109" max="11109" width="8.875" style="40" customWidth="1"/>
    <col min="11110" max="11110" width="11.375" style="40" customWidth="1"/>
    <col min="11111" max="11111" width="8.5" style="40" customWidth="1"/>
    <col min="11112" max="11112" width="8.75" style="40" customWidth="1"/>
    <col min="11113" max="11113" width="8.5" style="40" customWidth="1"/>
    <col min="11114" max="11114" width="11.5" style="40" customWidth="1"/>
    <col min="11115" max="11115" width="11.125" style="40" customWidth="1"/>
    <col min="11116" max="11116" width="8.5" style="40" customWidth="1"/>
    <col min="11117" max="11117" width="9.625" style="40" customWidth="1"/>
    <col min="11118" max="11118" width="10.625" style="40" customWidth="1"/>
    <col min="11119" max="11119" width="9.5" style="40" customWidth="1"/>
    <col min="11120" max="11120" width="7.875" style="40" customWidth="1"/>
    <col min="11121" max="11121" width="6.875" style="40" customWidth="1"/>
    <col min="11122" max="11122" width="9.25" style="40" customWidth="1"/>
    <col min="11123" max="11125" width="9.5" style="40" customWidth="1"/>
    <col min="11126" max="11126" width="7.5" style="40" customWidth="1"/>
    <col min="11127" max="11127" width="7.625" style="40" customWidth="1"/>
    <col min="11128" max="11128" width="12.75" style="40" customWidth="1"/>
    <col min="11129" max="11129" width="14.625" style="40" customWidth="1"/>
    <col min="11130" max="11130" width="20.875" style="40" customWidth="1"/>
    <col min="11131" max="11264" width="9" style="40"/>
    <col min="11265" max="11265" width="0" style="40" hidden="1" customWidth="1"/>
    <col min="11266" max="11266" width="4" style="40" customWidth="1"/>
    <col min="11267" max="11267" width="19.875" style="40" customWidth="1"/>
    <col min="11268" max="11268" width="14.25" style="40" customWidth="1"/>
    <col min="11269" max="11269" width="16.875" style="40" customWidth="1"/>
    <col min="11270" max="11270" width="13.375" style="40" customWidth="1"/>
    <col min="11271" max="11271" width="11.5" style="40" customWidth="1"/>
    <col min="11272" max="11272" width="11.875" style="40" customWidth="1"/>
    <col min="11273" max="11273" width="9.125" style="40" customWidth="1"/>
    <col min="11274" max="11274" width="11.375" style="40" customWidth="1"/>
    <col min="11275" max="11275" width="9.375" style="40" customWidth="1"/>
    <col min="11276" max="11276" width="11.25" style="40" customWidth="1"/>
    <col min="11277" max="11277" width="9.125" style="40" customWidth="1"/>
    <col min="11278" max="11278" width="12.125" style="40" customWidth="1"/>
    <col min="11279" max="11279" width="11.25" style="40" customWidth="1"/>
    <col min="11280" max="11280" width="11.375" style="40" customWidth="1"/>
    <col min="11281" max="11281" width="9.875" style="40" customWidth="1"/>
    <col min="11282" max="11282" width="10.25" style="40" customWidth="1"/>
    <col min="11283" max="11283" width="9" style="40"/>
    <col min="11284" max="11285" width="9.875" style="40" customWidth="1"/>
    <col min="11286" max="11286" width="9" style="40"/>
    <col min="11287" max="11287" width="10.5" style="40" customWidth="1"/>
    <col min="11288" max="11288" width="8.375" style="40" customWidth="1"/>
    <col min="11289" max="11289" width="7.75" style="40" customWidth="1"/>
    <col min="11290" max="11290" width="8.625" style="40" customWidth="1"/>
    <col min="11291" max="11291" width="9.875" style="40" customWidth="1"/>
    <col min="11292" max="11292" width="7.375" style="40" customWidth="1"/>
    <col min="11293" max="11293" width="7.75" style="40" customWidth="1"/>
    <col min="11294" max="11294" width="10.5" style="40" customWidth="1"/>
    <col min="11295" max="11295" width="7.875" style="40" customWidth="1"/>
    <col min="11296" max="11296" width="9.5" style="40" customWidth="1"/>
    <col min="11297" max="11297" width="8.125" style="40" customWidth="1"/>
    <col min="11298" max="11299" width="8.375" style="40" customWidth="1"/>
    <col min="11300" max="11300" width="7.75" style="40" customWidth="1"/>
    <col min="11301" max="11301" width="7.875" style="40" customWidth="1"/>
    <col min="11302" max="11302" width="8.125" style="40" customWidth="1"/>
    <col min="11303" max="11303" width="9.25" style="40" customWidth="1"/>
    <col min="11304" max="11304" width="8.375" style="40" customWidth="1"/>
    <col min="11305" max="11305" width="9.25" style="40" customWidth="1"/>
    <col min="11306" max="11306" width="10.125" style="40" customWidth="1"/>
    <col min="11307" max="11307" width="9.25" style="40" customWidth="1"/>
    <col min="11308" max="11308" width="11.5" style="40" customWidth="1"/>
    <col min="11309" max="11311" width="9.25" style="40" customWidth="1"/>
    <col min="11312" max="11312" width="10.75" style="40" customWidth="1"/>
    <col min="11313" max="11313" width="9.25" style="40" customWidth="1"/>
    <col min="11314" max="11314" width="9.625" style="40" customWidth="1"/>
    <col min="11315" max="11315" width="9.25" style="40" customWidth="1"/>
    <col min="11316" max="11316" width="8.75" style="40" customWidth="1"/>
    <col min="11317" max="11320" width="9.25" style="40" customWidth="1"/>
    <col min="11321" max="11325" width="7.625" style="40" customWidth="1"/>
    <col min="11326" max="11326" width="9.375" style="40" customWidth="1"/>
    <col min="11327" max="11327" width="9" style="40"/>
    <col min="11328" max="11328" width="9.25" style="40" customWidth="1"/>
    <col min="11329" max="11329" width="7.875" style="40" customWidth="1"/>
    <col min="11330" max="11330" width="9.25" style="40" customWidth="1"/>
    <col min="11331" max="11331" width="8.25" style="40" customWidth="1"/>
    <col min="11332" max="11332" width="8.625" style="40" customWidth="1"/>
    <col min="11333" max="11333" width="9.25" style="40" customWidth="1"/>
    <col min="11334" max="11334" width="11.125" style="40" customWidth="1"/>
    <col min="11335" max="11335" width="8.375" style="40" customWidth="1"/>
    <col min="11336" max="11336" width="10.625" style="40" customWidth="1"/>
    <col min="11337" max="11341" width="9.125" style="40" customWidth="1"/>
    <col min="11342" max="11342" width="10.25" style="40" customWidth="1"/>
    <col min="11343" max="11343" width="7.625" style="40" customWidth="1"/>
    <col min="11344" max="11344" width="9.25" style="40" customWidth="1"/>
    <col min="11345" max="11345" width="9.75" style="40" customWidth="1"/>
    <col min="11346" max="11346" width="11.25" style="40" customWidth="1"/>
    <col min="11347" max="11347" width="9.625" style="40" customWidth="1"/>
    <col min="11348" max="11348" width="9.875" style="40" customWidth="1"/>
    <col min="11349" max="11349" width="7.5" style="40" customWidth="1"/>
    <col min="11350" max="11350" width="10.125" style="40" customWidth="1"/>
    <col min="11351" max="11351" width="8" style="40" customWidth="1"/>
    <col min="11352" max="11352" width="8.75" style="40" customWidth="1"/>
    <col min="11353" max="11353" width="8.875" style="40" customWidth="1"/>
    <col min="11354" max="11354" width="10.625" style="40" customWidth="1"/>
    <col min="11355" max="11355" width="8.625" style="40" customWidth="1"/>
    <col min="11356" max="11356" width="9.375" style="40" customWidth="1"/>
    <col min="11357" max="11357" width="8.875" style="40" customWidth="1"/>
    <col min="11358" max="11358" width="11.375" style="40" customWidth="1"/>
    <col min="11359" max="11363" width="8.875" style="40" customWidth="1"/>
    <col min="11364" max="11364" width="10.625" style="40" customWidth="1"/>
    <col min="11365" max="11365" width="8.875" style="40" customWidth="1"/>
    <col min="11366" max="11366" width="11.375" style="40" customWidth="1"/>
    <col min="11367" max="11367" width="8.5" style="40" customWidth="1"/>
    <col min="11368" max="11368" width="8.75" style="40" customWidth="1"/>
    <col min="11369" max="11369" width="8.5" style="40" customWidth="1"/>
    <col min="11370" max="11370" width="11.5" style="40" customWidth="1"/>
    <col min="11371" max="11371" width="11.125" style="40" customWidth="1"/>
    <col min="11372" max="11372" width="8.5" style="40" customWidth="1"/>
    <col min="11373" max="11373" width="9.625" style="40" customWidth="1"/>
    <col min="11374" max="11374" width="10.625" style="40" customWidth="1"/>
    <col min="11375" max="11375" width="9.5" style="40" customWidth="1"/>
    <col min="11376" max="11376" width="7.875" style="40" customWidth="1"/>
    <col min="11377" max="11377" width="6.875" style="40" customWidth="1"/>
    <col min="11378" max="11378" width="9.25" style="40" customWidth="1"/>
    <col min="11379" max="11381" width="9.5" style="40" customWidth="1"/>
    <col min="11382" max="11382" width="7.5" style="40" customWidth="1"/>
    <col min="11383" max="11383" width="7.625" style="40" customWidth="1"/>
    <col min="11384" max="11384" width="12.75" style="40" customWidth="1"/>
    <col min="11385" max="11385" width="14.625" style="40" customWidth="1"/>
    <col min="11386" max="11386" width="20.875" style="40" customWidth="1"/>
    <col min="11387" max="11520" width="9" style="40"/>
    <col min="11521" max="11521" width="0" style="40" hidden="1" customWidth="1"/>
    <col min="11522" max="11522" width="4" style="40" customWidth="1"/>
    <col min="11523" max="11523" width="19.875" style="40" customWidth="1"/>
    <col min="11524" max="11524" width="14.25" style="40" customWidth="1"/>
    <col min="11525" max="11525" width="16.875" style="40" customWidth="1"/>
    <col min="11526" max="11526" width="13.375" style="40" customWidth="1"/>
    <col min="11527" max="11527" width="11.5" style="40" customWidth="1"/>
    <col min="11528" max="11528" width="11.875" style="40" customWidth="1"/>
    <col min="11529" max="11529" width="9.125" style="40" customWidth="1"/>
    <col min="11530" max="11530" width="11.375" style="40" customWidth="1"/>
    <col min="11531" max="11531" width="9.375" style="40" customWidth="1"/>
    <col min="11532" max="11532" width="11.25" style="40" customWidth="1"/>
    <col min="11533" max="11533" width="9.125" style="40" customWidth="1"/>
    <col min="11534" max="11534" width="12.125" style="40" customWidth="1"/>
    <col min="11535" max="11535" width="11.25" style="40" customWidth="1"/>
    <col min="11536" max="11536" width="11.375" style="40" customWidth="1"/>
    <col min="11537" max="11537" width="9.875" style="40" customWidth="1"/>
    <col min="11538" max="11538" width="10.25" style="40" customWidth="1"/>
    <col min="11539" max="11539" width="9" style="40"/>
    <col min="11540" max="11541" width="9.875" style="40" customWidth="1"/>
    <col min="11542" max="11542" width="9" style="40"/>
    <col min="11543" max="11543" width="10.5" style="40" customWidth="1"/>
    <col min="11544" max="11544" width="8.375" style="40" customWidth="1"/>
    <col min="11545" max="11545" width="7.75" style="40" customWidth="1"/>
    <col min="11546" max="11546" width="8.625" style="40" customWidth="1"/>
    <col min="11547" max="11547" width="9.875" style="40" customWidth="1"/>
    <col min="11548" max="11548" width="7.375" style="40" customWidth="1"/>
    <col min="11549" max="11549" width="7.75" style="40" customWidth="1"/>
    <col min="11550" max="11550" width="10.5" style="40" customWidth="1"/>
    <col min="11551" max="11551" width="7.875" style="40" customWidth="1"/>
    <col min="11552" max="11552" width="9.5" style="40" customWidth="1"/>
    <col min="11553" max="11553" width="8.125" style="40" customWidth="1"/>
    <col min="11554" max="11555" width="8.375" style="40" customWidth="1"/>
    <col min="11556" max="11556" width="7.75" style="40" customWidth="1"/>
    <col min="11557" max="11557" width="7.875" style="40" customWidth="1"/>
    <col min="11558" max="11558" width="8.125" style="40" customWidth="1"/>
    <col min="11559" max="11559" width="9.25" style="40" customWidth="1"/>
    <col min="11560" max="11560" width="8.375" style="40" customWidth="1"/>
    <col min="11561" max="11561" width="9.25" style="40" customWidth="1"/>
    <col min="11562" max="11562" width="10.125" style="40" customWidth="1"/>
    <col min="11563" max="11563" width="9.25" style="40" customWidth="1"/>
    <col min="11564" max="11564" width="11.5" style="40" customWidth="1"/>
    <col min="11565" max="11567" width="9.25" style="40" customWidth="1"/>
    <col min="11568" max="11568" width="10.75" style="40" customWidth="1"/>
    <col min="11569" max="11569" width="9.25" style="40" customWidth="1"/>
    <col min="11570" max="11570" width="9.625" style="40" customWidth="1"/>
    <col min="11571" max="11571" width="9.25" style="40" customWidth="1"/>
    <col min="11572" max="11572" width="8.75" style="40" customWidth="1"/>
    <col min="11573" max="11576" width="9.25" style="40" customWidth="1"/>
    <col min="11577" max="11581" width="7.625" style="40" customWidth="1"/>
    <col min="11582" max="11582" width="9.375" style="40" customWidth="1"/>
    <col min="11583" max="11583" width="9" style="40"/>
    <col min="11584" max="11584" width="9.25" style="40" customWidth="1"/>
    <col min="11585" max="11585" width="7.875" style="40" customWidth="1"/>
    <col min="11586" max="11586" width="9.25" style="40" customWidth="1"/>
    <col min="11587" max="11587" width="8.25" style="40" customWidth="1"/>
    <col min="11588" max="11588" width="8.625" style="40" customWidth="1"/>
    <col min="11589" max="11589" width="9.25" style="40" customWidth="1"/>
    <col min="11590" max="11590" width="11.125" style="40" customWidth="1"/>
    <col min="11591" max="11591" width="8.375" style="40" customWidth="1"/>
    <col min="11592" max="11592" width="10.625" style="40" customWidth="1"/>
    <col min="11593" max="11597" width="9.125" style="40" customWidth="1"/>
    <col min="11598" max="11598" width="10.25" style="40" customWidth="1"/>
    <col min="11599" max="11599" width="7.625" style="40" customWidth="1"/>
    <col min="11600" max="11600" width="9.25" style="40" customWidth="1"/>
    <col min="11601" max="11601" width="9.75" style="40" customWidth="1"/>
    <col min="11602" max="11602" width="11.25" style="40" customWidth="1"/>
    <col min="11603" max="11603" width="9.625" style="40" customWidth="1"/>
    <col min="11604" max="11604" width="9.875" style="40" customWidth="1"/>
    <col min="11605" max="11605" width="7.5" style="40" customWidth="1"/>
    <col min="11606" max="11606" width="10.125" style="40" customWidth="1"/>
    <col min="11607" max="11607" width="8" style="40" customWidth="1"/>
    <col min="11608" max="11608" width="8.75" style="40" customWidth="1"/>
    <col min="11609" max="11609" width="8.875" style="40" customWidth="1"/>
    <col min="11610" max="11610" width="10.625" style="40" customWidth="1"/>
    <col min="11611" max="11611" width="8.625" style="40" customWidth="1"/>
    <col min="11612" max="11612" width="9.375" style="40" customWidth="1"/>
    <col min="11613" max="11613" width="8.875" style="40" customWidth="1"/>
    <col min="11614" max="11614" width="11.375" style="40" customWidth="1"/>
    <col min="11615" max="11619" width="8.875" style="40" customWidth="1"/>
    <col min="11620" max="11620" width="10.625" style="40" customWidth="1"/>
    <col min="11621" max="11621" width="8.875" style="40" customWidth="1"/>
    <col min="11622" max="11622" width="11.375" style="40" customWidth="1"/>
    <col min="11623" max="11623" width="8.5" style="40" customWidth="1"/>
    <col min="11624" max="11624" width="8.75" style="40" customWidth="1"/>
    <col min="11625" max="11625" width="8.5" style="40" customWidth="1"/>
    <col min="11626" max="11626" width="11.5" style="40" customWidth="1"/>
    <col min="11627" max="11627" width="11.125" style="40" customWidth="1"/>
    <col min="11628" max="11628" width="8.5" style="40" customWidth="1"/>
    <col min="11629" max="11629" width="9.625" style="40" customWidth="1"/>
    <col min="11630" max="11630" width="10.625" style="40" customWidth="1"/>
    <col min="11631" max="11631" width="9.5" style="40" customWidth="1"/>
    <col min="11632" max="11632" width="7.875" style="40" customWidth="1"/>
    <col min="11633" max="11633" width="6.875" style="40" customWidth="1"/>
    <col min="11634" max="11634" width="9.25" style="40" customWidth="1"/>
    <col min="11635" max="11637" width="9.5" style="40" customWidth="1"/>
    <col min="11638" max="11638" width="7.5" style="40" customWidth="1"/>
    <col min="11639" max="11639" width="7.625" style="40" customWidth="1"/>
    <col min="11640" max="11640" width="12.75" style="40" customWidth="1"/>
    <col min="11641" max="11641" width="14.625" style="40" customWidth="1"/>
    <col min="11642" max="11642" width="20.875" style="40" customWidth="1"/>
    <col min="11643" max="11776" width="9" style="40"/>
    <col min="11777" max="11777" width="0" style="40" hidden="1" customWidth="1"/>
    <col min="11778" max="11778" width="4" style="40" customWidth="1"/>
    <col min="11779" max="11779" width="19.875" style="40" customWidth="1"/>
    <col min="11780" max="11780" width="14.25" style="40" customWidth="1"/>
    <col min="11781" max="11781" width="16.875" style="40" customWidth="1"/>
    <col min="11782" max="11782" width="13.375" style="40" customWidth="1"/>
    <col min="11783" max="11783" width="11.5" style="40" customWidth="1"/>
    <col min="11784" max="11784" width="11.875" style="40" customWidth="1"/>
    <col min="11785" max="11785" width="9.125" style="40" customWidth="1"/>
    <col min="11786" max="11786" width="11.375" style="40" customWidth="1"/>
    <col min="11787" max="11787" width="9.375" style="40" customWidth="1"/>
    <col min="11788" max="11788" width="11.25" style="40" customWidth="1"/>
    <col min="11789" max="11789" width="9.125" style="40" customWidth="1"/>
    <col min="11790" max="11790" width="12.125" style="40" customWidth="1"/>
    <col min="11791" max="11791" width="11.25" style="40" customWidth="1"/>
    <col min="11792" max="11792" width="11.375" style="40" customWidth="1"/>
    <col min="11793" max="11793" width="9.875" style="40" customWidth="1"/>
    <col min="11794" max="11794" width="10.25" style="40" customWidth="1"/>
    <col min="11795" max="11795" width="9" style="40"/>
    <col min="11796" max="11797" width="9.875" style="40" customWidth="1"/>
    <col min="11798" max="11798" width="9" style="40"/>
    <col min="11799" max="11799" width="10.5" style="40" customWidth="1"/>
    <col min="11800" max="11800" width="8.375" style="40" customWidth="1"/>
    <col min="11801" max="11801" width="7.75" style="40" customWidth="1"/>
    <col min="11802" max="11802" width="8.625" style="40" customWidth="1"/>
    <col min="11803" max="11803" width="9.875" style="40" customWidth="1"/>
    <col min="11804" max="11804" width="7.375" style="40" customWidth="1"/>
    <col min="11805" max="11805" width="7.75" style="40" customWidth="1"/>
    <col min="11806" max="11806" width="10.5" style="40" customWidth="1"/>
    <col min="11807" max="11807" width="7.875" style="40" customWidth="1"/>
    <col min="11808" max="11808" width="9.5" style="40" customWidth="1"/>
    <col min="11809" max="11809" width="8.125" style="40" customWidth="1"/>
    <col min="11810" max="11811" width="8.375" style="40" customWidth="1"/>
    <col min="11812" max="11812" width="7.75" style="40" customWidth="1"/>
    <col min="11813" max="11813" width="7.875" style="40" customWidth="1"/>
    <col min="11814" max="11814" width="8.125" style="40" customWidth="1"/>
    <col min="11815" max="11815" width="9.25" style="40" customWidth="1"/>
    <col min="11816" max="11816" width="8.375" style="40" customWidth="1"/>
    <col min="11817" max="11817" width="9.25" style="40" customWidth="1"/>
    <col min="11818" max="11818" width="10.125" style="40" customWidth="1"/>
    <col min="11819" max="11819" width="9.25" style="40" customWidth="1"/>
    <col min="11820" max="11820" width="11.5" style="40" customWidth="1"/>
    <col min="11821" max="11823" width="9.25" style="40" customWidth="1"/>
    <col min="11824" max="11824" width="10.75" style="40" customWidth="1"/>
    <col min="11825" max="11825" width="9.25" style="40" customWidth="1"/>
    <col min="11826" max="11826" width="9.625" style="40" customWidth="1"/>
    <col min="11827" max="11827" width="9.25" style="40" customWidth="1"/>
    <col min="11828" max="11828" width="8.75" style="40" customWidth="1"/>
    <col min="11829" max="11832" width="9.25" style="40" customWidth="1"/>
    <col min="11833" max="11837" width="7.625" style="40" customWidth="1"/>
    <col min="11838" max="11838" width="9.375" style="40" customWidth="1"/>
    <col min="11839" max="11839" width="9" style="40"/>
    <col min="11840" max="11840" width="9.25" style="40" customWidth="1"/>
    <col min="11841" max="11841" width="7.875" style="40" customWidth="1"/>
    <col min="11842" max="11842" width="9.25" style="40" customWidth="1"/>
    <col min="11843" max="11843" width="8.25" style="40" customWidth="1"/>
    <col min="11844" max="11844" width="8.625" style="40" customWidth="1"/>
    <col min="11845" max="11845" width="9.25" style="40" customWidth="1"/>
    <col min="11846" max="11846" width="11.125" style="40" customWidth="1"/>
    <col min="11847" max="11847" width="8.375" style="40" customWidth="1"/>
    <col min="11848" max="11848" width="10.625" style="40" customWidth="1"/>
    <col min="11849" max="11853" width="9.125" style="40" customWidth="1"/>
    <col min="11854" max="11854" width="10.25" style="40" customWidth="1"/>
    <col min="11855" max="11855" width="7.625" style="40" customWidth="1"/>
    <col min="11856" max="11856" width="9.25" style="40" customWidth="1"/>
    <col min="11857" max="11857" width="9.75" style="40" customWidth="1"/>
    <col min="11858" max="11858" width="11.25" style="40" customWidth="1"/>
    <col min="11859" max="11859" width="9.625" style="40" customWidth="1"/>
    <col min="11860" max="11860" width="9.875" style="40" customWidth="1"/>
    <col min="11861" max="11861" width="7.5" style="40" customWidth="1"/>
    <col min="11862" max="11862" width="10.125" style="40" customWidth="1"/>
    <col min="11863" max="11863" width="8" style="40" customWidth="1"/>
    <col min="11864" max="11864" width="8.75" style="40" customWidth="1"/>
    <col min="11865" max="11865" width="8.875" style="40" customWidth="1"/>
    <col min="11866" max="11866" width="10.625" style="40" customWidth="1"/>
    <col min="11867" max="11867" width="8.625" style="40" customWidth="1"/>
    <col min="11868" max="11868" width="9.375" style="40" customWidth="1"/>
    <col min="11869" max="11869" width="8.875" style="40" customWidth="1"/>
    <col min="11870" max="11870" width="11.375" style="40" customWidth="1"/>
    <col min="11871" max="11875" width="8.875" style="40" customWidth="1"/>
    <col min="11876" max="11876" width="10.625" style="40" customWidth="1"/>
    <col min="11877" max="11877" width="8.875" style="40" customWidth="1"/>
    <col min="11878" max="11878" width="11.375" style="40" customWidth="1"/>
    <col min="11879" max="11879" width="8.5" style="40" customWidth="1"/>
    <col min="11880" max="11880" width="8.75" style="40" customWidth="1"/>
    <col min="11881" max="11881" width="8.5" style="40" customWidth="1"/>
    <col min="11882" max="11882" width="11.5" style="40" customWidth="1"/>
    <col min="11883" max="11883" width="11.125" style="40" customWidth="1"/>
    <col min="11884" max="11884" width="8.5" style="40" customWidth="1"/>
    <col min="11885" max="11885" width="9.625" style="40" customWidth="1"/>
    <col min="11886" max="11886" width="10.625" style="40" customWidth="1"/>
    <col min="11887" max="11887" width="9.5" style="40" customWidth="1"/>
    <col min="11888" max="11888" width="7.875" style="40" customWidth="1"/>
    <col min="11889" max="11889" width="6.875" style="40" customWidth="1"/>
    <col min="11890" max="11890" width="9.25" style="40" customWidth="1"/>
    <col min="11891" max="11893" width="9.5" style="40" customWidth="1"/>
    <col min="11894" max="11894" width="7.5" style="40" customWidth="1"/>
    <col min="11895" max="11895" width="7.625" style="40" customWidth="1"/>
    <col min="11896" max="11896" width="12.75" style="40" customWidth="1"/>
    <col min="11897" max="11897" width="14.625" style="40" customWidth="1"/>
    <col min="11898" max="11898" width="20.875" style="40" customWidth="1"/>
    <col min="11899" max="12032" width="9" style="40"/>
    <col min="12033" max="12033" width="0" style="40" hidden="1" customWidth="1"/>
    <col min="12034" max="12034" width="4" style="40" customWidth="1"/>
    <col min="12035" max="12035" width="19.875" style="40" customWidth="1"/>
    <col min="12036" max="12036" width="14.25" style="40" customWidth="1"/>
    <col min="12037" max="12037" width="16.875" style="40" customWidth="1"/>
    <col min="12038" max="12038" width="13.375" style="40" customWidth="1"/>
    <col min="12039" max="12039" width="11.5" style="40" customWidth="1"/>
    <col min="12040" max="12040" width="11.875" style="40" customWidth="1"/>
    <col min="12041" max="12041" width="9.125" style="40" customWidth="1"/>
    <col min="12042" max="12042" width="11.375" style="40" customWidth="1"/>
    <col min="12043" max="12043" width="9.375" style="40" customWidth="1"/>
    <col min="12044" max="12044" width="11.25" style="40" customWidth="1"/>
    <col min="12045" max="12045" width="9.125" style="40" customWidth="1"/>
    <col min="12046" max="12046" width="12.125" style="40" customWidth="1"/>
    <col min="12047" max="12047" width="11.25" style="40" customWidth="1"/>
    <col min="12048" max="12048" width="11.375" style="40" customWidth="1"/>
    <col min="12049" max="12049" width="9.875" style="40" customWidth="1"/>
    <col min="12050" max="12050" width="10.25" style="40" customWidth="1"/>
    <col min="12051" max="12051" width="9" style="40"/>
    <col min="12052" max="12053" width="9.875" style="40" customWidth="1"/>
    <col min="12054" max="12054" width="9" style="40"/>
    <col min="12055" max="12055" width="10.5" style="40" customWidth="1"/>
    <col min="12056" max="12056" width="8.375" style="40" customWidth="1"/>
    <col min="12057" max="12057" width="7.75" style="40" customWidth="1"/>
    <col min="12058" max="12058" width="8.625" style="40" customWidth="1"/>
    <col min="12059" max="12059" width="9.875" style="40" customWidth="1"/>
    <col min="12060" max="12060" width="7.375" style="40" customWidth="1"/>
    <col min="12061" max="12061" width="7.75" style="40" customWidth="1"/>
    <col min="12062" max="12062" width="10.5" style="40" customWidth="1"/>
    <col min="12063" max="12063" width="7.875" style="40" customWidth="1"/>
    <col min="12064" max="12064" width="9.5" style="40" customWidth="1"/>
    <col min="12065" max="12065" width="8.125" style="40" customWidth="1"/>
    <col min="12066" max="12067" width="8.375" style="40" customWidth="1"/>
    <col min="12068" max="12068" width="7.75" style="40" customWidth="1"/>
    <col min="12069" max="12069" width="7.875" style="40" customWidth="1"/>
    <col min="12070" max="12070" width="8.125" style="40" customWidth="1"/>
    <col min="12071" max="12071" width="9.25" style="40" customWidth="1"/>
    <col min="12072" max="12072" width="8.375" style="40" customWidth="1"/>
    <col min="12073" max="12073" width="9.25" style="40" customWidth="1"/>
    <col min="12074" max="12074" width="10.125" style="40" customWidth="1"/>
    <col min="12075" max="12075" width="9.25" style="40" customWidth="1"/>
    <col min="12076" max="12076" width="11.5" style="40" customWidth="1"/>
    <col min="12077" max="12079" width="9.25" style="40" customWidth="1"/>
    <col min="12080" max="12080" width="10.75" style="40" customWidth="1"/>
    <col min="12081" max="12081" width="9.25" style="40" customWidth="1"/>
    <col min="12082" max="12082" width="9.625" style="40" customWidth="1"/>
    <col min="12083" max="12083" width="9.25" style="40" customWidth="1"/>
    <col min="12084" max="12084" width="8.75" style="40" customWidth="1"/>
    <col min="12085" max="12088" width="9.25" style="40" customWidth="1"/>
    <col min="12089" max="12093" width="7.625" style="40" customWidth="1"/>
    <col min="12094" max="12094" width="9.375" style="40" customWidth="1"/>
    <col min="12095" max="12095" width="9" style="40"/>
    <col min="12096" max="12096" width="9.25" style="40" customWidth="1"/>
    <col min="12097" max="12097" width="7.875" style="40" customWidth="1"/>
    <col min="12098" max="12098" width="9.25" style="40" customWidth="1"/>
    <col min="12099" max="12099" width="8.25" style="40" customWidth="1"/>
    <col min="12100" max="12100" width="8.625" style="40" customWidth="1"/>
    <col min="12101" max="12101" width="9.25" style="40" customWidth="1"/>
    <col min="12102" max="12102" width="11.125" style="40" customWidth="1"/>
    <col min="12103" max="12103" width="8.375" style="40" customWidth="1"/>
    <col min="12104" max="12104" width="10.625" style="40" customWidth="1"/>
    <col min="12105" max="12109" width="9.125" style="40" customWidth="1"/>
    <col min="12110" max="12110" width="10.25" style="40" customWidth="1"/>
    <col min="12111" max="12111" width="7.625" style="40" customWidth="1"/>
    <col min="12112" max="12112" width="9.25" style="40" customWidth="1"/>
    <col min="12113" max="12113" width="9.75" style="40" customWidth="1"/>
    <col min="12114" max="12114" width="11.25" style="40" customWidth="1"/>
    <col min="12115" max="12115" width="9.625" style="40" customWidth="1"/>
    <col min="12116" max="12116" width="9.875" style="40" customWidth="1"/>
    <col min="12117" max="12117" width="7.5" style="40" customWidth="1"/>
    <col min="12118" max="12118" width="10.125" style="40" customWidth="1"/>
    <col min="12119" max="12119" width="8" style="40" customWidth="1"/>
    <col min="12120" max="12120" width="8.75" style="40" customWidth="1"/>
    <col min="12121" max="12121" width="8.875" style="40" customWidth="1"/>
    <col min="12122" max="12122" width="10.625" style="40" customWidth="1"/>
    <col min="12123" max="12123" width="8.625" style="40" customWidth="1"/>
    <col min="12124" max="12124" width="9.375" style="40" customWidth="1"/>
    <col min="12125" max="12125" width="8.875" style="40" customWidth="1"/>
    <col min="12126" max="12126" width="11.375" style="40" customWidth="1"/>
    <col min="12127" max="12131" width="8.875" style="40" customWidth="1"/>
    <col min="12132" max="12132" width="10.625" style="40" customWidth="1"/>
    <col min="12133" max="12133" width="8.875" style="40" customWidth="1"/>
    <col min="12134" max="12134" width="11.375" style="40" customWidth="1"/>
    <col min="12135" max="12135" width="8.5" style="40" customWidth="1"/>
    <col min="12136" max="12136" width="8.75" style="40" customWidth="1"/>
    <col min="12137" max="12137" width="8.5" style="40" customWidth="1"/>
    <col min="12138" max="12138" width="11.5" style="40" customWidth="1"/>
    <col min="12139" max="12139" width="11.125" style="40" customWidth="1"/>
    <col min="12140" max="12140" width="8.5" style="40" customWidth="1"/>
    <col min="12141" max="12141" width="9.625" style="40" customWidth="1"/>
    <col min="12142" max="12142" width="10.625" style="40" customWidth="1"/>
    <col min="12143" max="12143" width="9.5" style="40" customWidth="1"/>
    <col min="12144" max="12144" width="7.875" style="40" customWidth="1"/>
    <col min="12145" max="12145" width="6.875" style="40" customWidth="1"/>
    <col min="12146" max="12146" width="9.25" style="40" customWidth="1"/>
    <col min="12147" max="12149" width="9.5" style="40" customWidth="1"/>
    <col min="12150" max="12150" width="7.5" style="40" customWidth="1"/>
    <col min="12151" max="12151" width="7.625" style="40" customWidth="1"/>
    <col min="12152" max="12152" width="12.75" style="40" customWidth="1"/>
    <col min="12153" max="12153" width="14.625" style="40" customWidth="1"/>
    <col min="12154" max="12154" width="20.875" style="40" customWidth="1"/>
    <col min="12155" max="12288" width="9" style="40"/>
    <col min="12289" max="12289" width="0" style="40" hidden="1" customWidth="1"/>
    <col min="12290" max="12290" width="4" style="40" customWidth="1"/>
    <col min="12291" max="12291" width="19.875" style="40" customWidth="1"/>
    <col min="12292" max="12292" width="14.25" style="40" customWidth="1"/>
    <col min="12293" max="12293" width="16.875" style="40" customWidth="1"/>
    <col min="12294" max="12294" width="13.375" style="40" customWidth="1"/>
    <col min="12295" max="12295" width="11.5" style="40" customWidth="1"/>
    <col min="12296" max="12296" width="11.875" style="40" customWidth="1"/>
    <col min="12297" max="12297" width="9.125" style="40" customWidth="1"/>
    <col min="12298" max="12298" width="11.375" style="40" customWidth="1"/>
    <col min="12299" max="12299" width="9.375" style="40" customWidth="1"/>
    <col min="12300" max="12300" width="11.25" style="40" customWidth="1"/>
    <col min="12301" max="12301" width="9.125" style="40" customWidth="1"/>
    <col min="12302" max="12302" width="12.125" style="40" customWidth="1"/>
    <col min="12303" max="12303" width="11.25" style="40" customWidth="1"/>
    <col min="12304" max="12304" width="11.375" style="40" customWidth="1"/>
    <col min="12305" max="12305" width="9.875" style="40" customWidth="1"/>
    <col min="12306" max="12306" width="10.25" style="40" customWidth="1"/>
    <col min="12307" max="12307" width="9" style="40"/>
    <col min="12308" max="12309" width="9.875" style="40" customWidth="1"/>
    <col min="12310" max="12310" width="9" style="40"/>
    <col min="12311" max="12311" width="10.5" style="40" customWidth="1"/>
    <col min="12312" max="12312" width="8.375" style="40" customWidth="1"/>
    <col min="12313" max="12313" width="7.75" style="40" customWidth="1"/>
    <col min="12314" max="12314" width="8.625" style="40" customWidth="1"/>
    <col min="12315" max="12315" width="9.875" style="40" customWidth="1"/>
    <col min="12316" max="12316" width="7.375" style="40" customWidth="1"/>
    <col min="12317" max="12317" width="7.75" style="40" customWidth="1"/>
    <col min="12318" max="12318" width="10.5" style="40" customWidth="1"/>
    <col min="12319" max="12319" width="7.875" style="40" customWidth="1"/>
    <col min="12320" max="12320" width="9.5" style="40" customWidth="1"/>
    <col min="12321" max="12321" width="8.125" style="40" customWidth="1"/>
    <col min="12322" max="12323" width="8.375" style="40" customWidth="1"/>
    <col min="12324" max="12324" width="7.75" style="40" customWidth="1"/>
    <col min="12325" max="12325" width="7.875" style="40" customWidth="1"/>
    <col min="12326" max="12326" width="8.125" style="40" customWidth="1"/>
    <col min="12327" max="12327" width="9.25" style="40" customWidth="1"/>
    <col min="12328" max="12328" width="8.375" style="40" customWidth="1"/>
    <col min="12329" max="12329" width="9.25" style="40" customWidth="1"/>
    <col min="12330" max="12330" width="10.125" style="40" customWidth="1"/>
    <col min="12331" max="12331" width="9.25" style="40" customWidth="1"/>
    <col min="12332" max="12332" width="11.5" style="40" customWidth="1"/>
    <col min="12333" max="12335" width="9.25" style="40" customWidth="1"/>
    <col min="12336" max="12336" width="10.75" style="40" customWidth="1"/>
    <col min="12337" max="12337" width="9.25" style="40" customWidth="1"/>
    <col min="12338" max="12338" width="9.625" style="40" customWidth="1"/>
    <col min="12339" max="12339" width="9.25" style="40" customWidth="1"/>
    <col min="12340" max="12340" width="8.75" style="40" customWidth="1"/>
    <col min="12341" max="12344" width="9.25" style="40" customWidth="1"/>
    <col min="12345" max="12349" width="7.625" style="40" customWidth="1"/>
    <col min="12350" max="12350" width="9.375" style="40" customWidth="1"/>
    <col min="12351" max="12351" width="9" style="40"/>
    <col min="12352" max="12352" width="9.25" style="40" customWidth="1"/>
    <col min="12353" max="12353" width="7.875" style="40" customWidth="1"/>
    <col min="12354" max="12354" width="9.25" style="40" customWidth="1"/>
    <col min="12355" max="12355" width="8.25" style="40" customWidth="1"/>
    <col min="12356" max="12356" width="8.625" style="40" customWidth="1"/>
    <col min="12357" max="12357" width="9.25" style="40" customWidth="1"/>
    <col min="12358" max="12358" width="11.125" style="40" customWidth="1"/>
    <col min="12359" max="12359" width="8.375" style="40" customWidth="1"/>
    <col min="12360" max="12360" width="10.625" style="40" customWidth="1"/>
    <col min="12361" max="12365" width="9.125" style="40" customWidth="1"/>
    <col min="12366" max="12366" width="10.25" style="40" customWidth="1"/>
    <col min="12367" max="12367" width="7.625" style="40" customWidth="1"/>
    <col min="12368" max="12368" width="9.25" style="40" customWidth="1"/>
    <col min="12369" max="12369" width="9.75" style="40" customWidth="1"/>
    <col min="12370" max="12370" width="11.25" style="40" customWidth="1"/>
    <col min="12371" max="12371" width="9.625" style="40" customWidth="1"/>
    <col min="12372" max="12372" width="9.875" style="40" customWidth="1"/>
    <col min="12373" max="12373" width="7.5" style="40" customWidth="1"/>
    <col min="12374" max="12374" width="10.125" style="40" customWidth="1"/>
    <col min="12375" max="12375" width="8" style="40" customWidth="1"/>
    <col min="12376" max="12376" width="8.75" style="40" customWidth="1"/>
    <col min="12377" max="12377" width="8.875" style="40" customWidth="1"/>
    <col min="12378" max="12378" width="10.625" style="40" customWidth="1"/>
    <col min="12379" max="12379" width="8.625" style="40" customWidth="1"/>
    <col min="12380" max="12380" width="9.375" style="40" customWidth="1"/>
    <col min="12381" max="12381" width="8.875" style="40" customWidth="1"/>
    <col min="12382" max="12382" width="11.375" style="40" customWidth="1"/>
    <col min="12383" max="12387" width="8.875" style="40" customWidth="1"/>
    <col min="12388" max="12388" width="10.625" style="40" customWidth="1"/>
    <col min="12389" max="12389" width="8.875" style="40" customWidth="1"/>
    <col min="12390" max="12390" width="11.375" style="40" customWidth="1"/>
    <col min="12391" max="12391" width="8.5" style="40" customWidth="1"/>
    <col min="12392" max="12392" width="8.75" style="40" customWidth="1"/>
    <col min="12393" max="12393" width="8.5" style="40" customWidth="1"/>
    <col min="12394" max="12394" width="11.5" style="40" customWidth="1"/>
    <col min="12395" max="12395" width="11.125" style="40" customWidth="1"/>
    <col min="12396" max="12396" width="8.5" style="40" customWidth="1"/>
    <col min="12397" max="12397" width="9.625" style="40" customWidth="1"/>
    <col min="12398" max="12398" width="10.625" style="40" customWidth="1"/>
    <col min="12399" max="12399" width="9.5" style="40" customWidth="1"/>
    <col min="12400" max="12400" width="7.875" style="40" customWidth="1"/>
    <col min="12401" max="12401" width="6.875" style="40" customWidth="1"/>
    <col min="12402" max="12402" width="9.25" style="40" customWidth="1"/>
    <col min="12403" max="12405" width="9.5" style="40" customWidth="1"/>
    <col min="12406" max="12406" width="7.5" style="40" customWidth="1"/>
    <col min="12407" max="12407" width="7.625" style="40" customWidth="1"/>
    <col min="12408" max="12408" width="12.75" style="40" customWidth="1"/>
    <col min="12409" max="12409" width="14.625" style="40" customWidth="1"/>
    <col min="12410" max="12410" width="20.875" style="40" customWidth="1"/>
    <col min="12411" max="12544" width="9" style="40"/>
    <col min="12545" max="12545" width="0" style="40" hidden="1" customWidth="1"/>
    <col min="12546" max="12546" width="4" style="40" customWidth="1"/>
    <col min="12547" max="12547" width="19.875" style="40" customWidth="1"/>
    <col min="12548" max="12548" width="14.25" style="40" customWidth="1"/>
    <col min="12549" max="12549" width="16.875" style="40" customWidth="1"/>
    <col min="12550" max="12550" width="13.375" style="40" customWidth="1"/>
    <col min="12551" max="12551" width="11.5" style="40" customWidth="1"/>
    <col min="12552" max="12552" width="11.875" style="40" customWidth="1"/>
    <col min="12553" max="12553" width="9.125" style="40" customWidth="1"/>
    <col min="12554" max="12554" width="11.375" style="40" customWidth="1"/>
    <col min="12555" max="12555" width="9.375" style="40" customWidth="1"/>
    <col min="12556" max="12556" width="11.25" style="40" customWidth="1"/>
    <col min="12557" max="12557" width="9.125" style="40" customWidth="1"/>
    <col min="12558" max="12558" width="12.125" style="40" customWidth="1"/>
    <col min="12559" max="12559" width="11.25" style="40" customWidth="1"/>
    <col min="12560" max="12560" width="11.375" style="40" customWidth="1"/>
    <col min="12561" max="12561" width="9.875" style="40" customWidth="1"/>
    <col min="12562" max="12562" width="10.25" style="40" customWidth="1"/>
    <col min="12563" max="12563" width="9" style="40"/>
    <col min="12564" max="12565" width="9.875" style="40" customWidth="1"/>
    <col min="12566" max="12566" width="9" style="40"/>
    <col min="12567" max="12567" width="10.5" style="40" customWidth="1"/>
    <col min="12568" max="12568" width="8.375" style="40" customWidth="1"/>
    <col min="12569" max="12569" width="7.75" style="40" customWidth="1"/>
    <col min="12570" max="12570" width="8.625" style="40" customWidth="1"/>
    <col min="12571" max="12571" width="9.875" style="40" customWidth="1"/>
    <col min="12572" max="12572" width="7.375" style="40" customWidth="1"/>
    <col min="12573" max="12573" width="7.75" style="40" customWidth="1"/>
    <col min="12574" max="12574" width="10.5" style="40" customWidth="1"/>
    <col min="12575" max="12575" width="7.875" style="40" customWidth="1"/>
    <col min="12576" max="12576" width="9.5" style="40" customWidth="1"/>
    <col min="12577" max="12577" width="8.125" style="40" customWidth="1"/>
    <col min="12578" max="12579" width="8.375" style="40" customWidth="1"/>
    <col min="12580" max="12580" width="7.75" style="40" customWidth="1"/>
    <col min="12581" max="12581" width="7.875" style="40" customWidth="1"/>
    <col min="12582" max="12582" width="8.125" style="40" customWidth="1"/>
    <col min="12583" max="12583" width="9.25" style="40" customWidth="1"/>
    <col min="12584" max="12584" width="8.375" style="40" customWidth="1"/>
    <col min="12585" max="12585" width="9.25" style="40" customWidth="1"/>
    <col min="12586" max="12586" width="10.125" style="40" customWidth="1"/>
    <col min="12587" max="12587" width="9.25" style="40" customWidth="1"/>
    <col min="12588" max="12588" width="11.5" style="40" customWidth="1"/>
    <col min="12589" max="12591" width="9.25" style="40" customWidth="1"/>
    <col min="12592" max="12592" width="10.75" style="40" customWidth="1"/>
    <col min="12593" max="12593" width="9.25" style="40" customWidth="1"/>
    <col min="12594" max="12594" width="9.625" style="40" customWidth="1"/>
    <col min="12595" max="12595" width="9.25" style="40" customWidth="1"/>
    <col min="12596" max="12596" width="8.75" style="40" customWidth="1"/>
    <col min="12597" max="12600" width="9.25" style="40" customWidth="1"/>
    <col min="12601" max="12605" width="7.625" style="40" customWidth="1"/>
    <col min="12606" max="12606" width="9.375" style="40" customWidth="1"/>
    <col min="12607" max="12607" width="9" style="40"/>
    <col min="12608" max="12608" width="9.25" style="40" customWidth="1"/>
    <col min="12609" max="12609" width="7.875" style="40" customWidth="1"/>
    <col min="12610" max="12610" width="9.25" style="40" customWidth="1"/>
    <col min="12611" max="12611" width="8.25" style="40" customWidth="1"/>
    <col min="12612" max="12612" width="8.625" style="40" customWidth="1"/>
    <col min="12613" max="12613" width="9.25" style="40" customWidth="1"/>
    <col min="12614" max="12614" width="11.125" style="40" customWidth="1"/>
    <col min="12615" max="12615" width="8.375" style="40" customWidth="1"/>
    <col min="12616" max="12616" width="10.625" style="40" customWidth="1"/>
    <col min="12617" max="12621" width="9.125" style="40" customWidth="1"/>
    <col min="12622" max="12622" width="10.25" style="40" customWidth="1"/>
    <col min="12623" max="12623" width="7.625" style="40" customWidth="1"/>
    <col min="12624" max="12624" width="9.25" style="40" customWidth="1"/>
    <col min="12625" max="12625" width="9.75" style="40" customWidth="1"/>
    <col min="12626" max="12626" width="11.25" style="40" customWidth="1"/>
    <col min="12627" max="12627" width="9.625" style="40" customWidth="1"/>
    <col min="12628" max="12628" width="9.875" style="40" customWidth="1"/>
    <col min="12629" max="12629" width="7.5" style="40" customWidth="1"/>
    <col min="12630" max="12630" width="10.125" style="40" customWidth="1"/>
    <col min="12631" max="12631" width="8" style="40" customWidth="1"/>
    <col min="12632" max="12632" width="8.75" style="40" customWidth="1"/>
    <col min="12633" max="12633" width="8.875" style="40" customWidth="1"/>
    <col min="12634" max="12634" width="10.625" style="40" customWidth="1"/>
    <col min="12635" max="12635" width="8.625" style="40" customWidth="1"/>
    <col min="12636" max="12636" width="9.375" style="40" customWidth="1"/>
    <col min="12637" max="12637" width="8.875" style="40" customWidth="1"/>
    <col min="12638" max="12638" width="11.375" style="40" customWidth="1"/>
    <col min="12639" max="12643" width="8.875" style="40" customWidth="1"/>
    <col min="12644" max="12644" width="10.625" style="40" customWidth="1"/>
    <col min="12645" max="12645" width="8.875" style="40" customWidth="1"/>
    <col min="12646" max="12646" width="11.375" style="40" customWidth="1"/>
    <col min="12647" max="12647" width="8.5" style="40" customWidth="1"/>
    <col min="12648" max="12648" width="8.75" style="40" customWidth="1"/>
    <col min="12649" max="12649" width="8.5" style="40" customWidth="1"/>
    <col min="12650" max="12650" width="11.5" style="40" customWidth="1"/>
    <col min="12651" max="12651" width="11.125" style="40" customWidth="1"/>
    <col min="12652" max="12652" width="8.5" style="40" customWidth="1"/>
    <col min="12653" max="12653" width="9.625" style="40" customWidth="1"/>
    <col min="12654" max="12654" width="10.625" style="40" customWidth="1"/>
    <col min="12655" max="12655" width="9.5" style="40" customWidth="1"/>
    <col min="12656" max="12656" width="7.875" style="40" customWidth="1"/>
    <col min="12657" max="12657" width="6.875" style="40" customWidth="1"/>
    <col min="12658" max="12658" width="9.25" style="40" customWidth="1"/>
    <col min="12659" max="12661" width="9.5" style="40" customWidth="1"/>
    <col min="12662" max="12662" width="7.5" style="40" customWidth="1"/>
    <col min="12663" max="12663" width="7.625" style="40" customWidth="1"/>
    <col min="12664" max="12664" width="12.75" style="40" customWidth="1"/>
    <col min="12665" max="12665" width="14.625" style="40" customWidth="1"/>
    <col min="12666" max="12666" width="20.875" style="40" customWidth="1"/>
    <col min="12667" max="12800" width="9" style="40"/>
    <col min="12801" max="12801" width="0" style="40" hidden="1" customWidth="1"/>
    <col min="12802" max="12802" width="4" style="40" customWidth="1"/>
    <col min="12803" max="12803" width="19.875" style="40" customWidth="1"/>
    <col min="12804" max="12804" width="14.25" style="40" customWidth="1"/>
    <col min="12805" max="12805" width="16.875" style="40" customWidth="1"/>
    <col min="12806" max="12806" width="13.375" style="40" customWidth="1"/>
    <col min="12807" max="12807" width="11.5" style="40" customWidth="1"/>
    <col min="12808" max="12808" width="11.875" style="40" customWidth="1"/>
    <col min="12809" max="12809" width="9.125" style="40" customWidth="1"/>
    <col min="12810" max="12810" width="11.375" style="40" customWidth="1"/>
    <col min="12811" max="12811" width="9.375" style="40" customWidth="1"/>
    <col min="12812" max="12812" width="11.25" style="40" customWidth="1"/>
    <col min="12813" max="12813" width="9.125" style="40" customWidth="1"/>
    <col min="12814" max="12814" width="12.125" style="40" customWidth="1"/>
    <col min="12815" max="12815" width="11.25" style="40" customWidth="1"/>
    <col min="12816" max="12816" width="11.375" style="40" customWidth="1"/>
    <col min="12817" max="12817" width="9.875" style="40" customWidth="1"/>
    <col min="12818" max="12818" width="10.25" style="40" customWidth="1"/>
    <col min="12819" max="12819" width="9" style="40"/>
    <col min="12820" max="12821" width="9.875" style="40" customWidth="1"/>
    <col min="12822" max="12822" width="9" style="40"/>
    <col min="12823" max="12823" width="10.5" style="40" customWidth="1"/>
    <col min="12824" max="12824" width="8.375" style="40" customWidth="1"/>
    <col min="12825" max="12825" width="7.75" style="40" customWidth="1"/>
    <col min="12826" max="12826" width="8.625" style="40" customWidth="1"/>
    <col min="12827" max="12827" width="9.875" style="40" customWidth="1"/>
    <col min="12828" max="12828" width="7.375" style="40" customWidth="1"/>
    <col min="12829" max="12829" width="7.75" style="40" customWidth="1"/>
    <col min="12830" max="12830" width="10.5" style="40" customWidth="1"/>
    <col min="12831" max="12831" width="7.875" style="40" customWidth="1"/>
    <col min="12832" max="12832" width="9.5" style="40" customWidth="1"/>
    <col min="12833" max="12833" width="8.125" style="40" customWidth="1"/>
    <col min="12834" max="12835" width="8.375" style="40" customWidth="1"/>
    <col min="12836" max="12836" width="7.75" style="40" customWidth="1"/>
    <col min="12837" max="12837" width="7.875" style="40" customWidth="1"/>
    <col min="12838" max="12838" width="8.125" style="40" customWidth="1"/>
    <col min="12839" max="12839" width="9.25" style="40" customWidth="1"/>
    <col min="12840" max="12840" width="8.375" style="40" customWidth="1"/>
    <col min="12841" max="12841" width="9.25" style="40" customWidth="1"/>
    <col min="12842" max="12842" width="10.125" style="40" customWidth="1"/>
    <col min="12843" max="12843" width="9.25" style="40" customWidth="1"/>
    <col min="12844" max="12844" width="11.5" style="40" customWidth="1"/>
    <col min="12845" max="12847" width="9.25" style="40" customWidth="1"/>
    <col min="12848" max="12848" width="10.75" style="40" customWidth="1"/>
    <col min="12849" max="12849" width="9.25" style="40" customWidth="1"/>
    <col min="12850" max="12850" width="9.625" style="40" customWidth="1"/>
    <col min="12851" max="12851" width="9.25" style="40" customWidth="1"/>
    <col min="12852" max="12852" width="8.75" style="40" customWidth="1"/>
    <col min="12853" max="12856" width="9.25" style="40" customWidth="1"/>
    <col min="12857" max="12861" width="7.625" style="40" customWidth="1"/>
    <col min="12862" max="12862" width="9.375" style="40" customWidth="1"/>
    <col min="12863" max="12863" width="9" style="40"/>
    <col min="12864" max="12864" width="9.25" style="40" customWidth="1"/>
    <col min="12865" max="12865" width="7.875" style="40" customWidth="1"/>
    <col min="12866" max="12866" width="9.25" style="40" customWidth="1"/>
    <col min="12867" max="12867" width="8.25" style="40" customWidth="1"/>
    <col min="12868" max="12868" width="8.625" style="40" customWidth="1"/>
    <col min="12869" max="12869" width="9.25" style="40" customWidth="1"/>
    <col min="12870" max="12870" width="11.125" style="40" customWidth="1"/>
    <col min="12871" max="12871" width="8.375" style="40" customWidth="1"/>
    <col min="12872" max="12872" width="10.625" style="40" customWidth="1"/>
    <col min="12873" max="12877" width="9.125" style="40" customWidth="1"/>
    <col min="12878" max="12878" width="10.25" style="40" customWidth="1"/>
    <col min="12879" max="12879" width="7.625" style="40" customWidth="1"/>
    <col min="12880" max="12880" width="9.25" style="40" customWidth="1"/>
    <col min="12881" max="12881" width="9.75" style="40" customWidth="1"/>
    <col min="12882" max="12882" width="11.25" style="40" customWidth="1"/>
    <col min="12883" max="12883" width="9.625" style="40" customWidth="1"/>
    <col min="12884" max="12884" width="9.875" style="40" customWidth="1"/>
    <col min="12885" max="12885" width="7.5" style="40" customWidth="1"/>
    <col min="12886" max="12886" width="10.125" style="40" customWidth="1"/>
    <col min="12887" max="12887" width="8" style="40" customWidth="1"/>
    <col min="12888" max="12888" width="8.75" style="40" customWidth="1"/>
    <col min="12889" max="12889" width="8.875" style="40" customWidth="1"/>
    <col min="12890" max="12890" width="10.625" style="40" customWidth="1"/>
    <col min="12891" max="12891" width="8.625" style="40" customWidth="1"/>
    <col min="12892" max="12892" width="9.375" style="40" customWidth="1"/>
    <col min="12893" max="12893" width="8.875" style="40" customWidth="1"/>
    <col min="12894" max="12894" width="11.375" style="40" customWidth="1"/>
    <col min="12895" max="12899" width="8.875" style="40" customWidth="1"/>
    <col min="12900" max="12900" width="10.625" style="40" customWidth="1"/>
    <col min="12901" max="12901" width="8.875" style="40" customWidth="1"/>
    <col min="12902" max="12902" width="11.375" style="40" customWidth="1"/>
    <col min="12903" max="12903" width="8.5" style="40" customWidth="1"/>
    <col min="12904" max="12904" width="8.75" style="40" customWidth="1"/>
    <col min="12905" max="12905" width="8.5" style="40" customWidth="1"/>
    <col min="12906" max="12906" width="11.5" style="40" customWidth="1"/>
    <col min="12907" max="12907" width="11.125" style="40" customWidth="1"/>
    <col min="12908" max="12908" width="8.5" style="40" customWidth="1"/>
    <col min="12909" max="12909" width="9.625" style="40" customWidth="1"/>
    <col min="12910" max="12910" width="10.625" style="40" customWidth="1"/>
    <col min="12911" max="12911" width="9.5" style="40" customWidth="1"/>
    <col min="12912" max="12912" width="7.875" style="40" customWidth="1"/>
    <col min="12913" max="12913" width="6.875" style="40" customWidth="1"/>
    <col min="12914" max="12914" width="9.25" style="40" customWidth="1"/>
    <col min="12915" max="12917" width="9.5" style="40" customWidth="1"/>
    <col min="12918" max="12918" width="7.5" style="40" customWidth="1"/>
    <col min="12919" max="12919" width="7.625" style="40" customWidth="1"/>
    <col min="12920" max="12920" width="12.75" style="40" customWidth="1"/>
    <col min="12921" max="12921" width="14.625" style="40" customWidth="1"/>
    <col min="12922" max="12922" width="20.875" style="40" customWidth="1"/>
    <col min="12923" max="13056" width="9" style="40"/>
    <col min="13057" max="13057" width="0" style="40" hidden="1" customWidth="1"/>
    <col min="13058" max="13058" width="4" style="40" customWidth="1"/>
    <col min="13059" max="13059" width="19.875" style="40" customWidth="1"/>
    <col min="13060" max="13060" width="14.25" style="40" customWidth="1"/>
    <col min="13061" max="13061" width="16.875" style="40" customWidth="1"/>
    <col min="13062" max="13062" width="13.375" style="40" customWidth="1"/>
    <col min="13063" max="13063" width="11.5" style="40" customWidth="1"/>
    <col min="13064" max="13064" width="11.875" style="40" customWidth="1"/>
    <col min="13065" max="13065" width="9.125" style="40" customWidth="1"/>
    <col min="13066" max="13066" width="11.375" style="40" customWidth="1"/>
    <col min="13067" max="13067" width="9.375" style="40" customWidth="1"/>
    <col min="13068" max="13068" width="11.25" style="40" customWidth="1"/>
    <col min="13069" max="13069" width="9.125" style="40" customWidth="1"/>
    <col min="13070" max="13070" width="12.125" style="40" customWidth="1"/>
    <col min="13071" max="13071" width="11.25" style="40" customWidth="1"/>
    <col min="13072" max="13072" width="11.375" style="40" customWidth="1"/>
    <col min="13073" max="13073" width="9.875" style="40" customWidth="1"/>
    <col min="13074" max="13074" width="10.25" style="40" customWidth="1"/>
    <col min="13075" max="13075" width="9" style="40"/>
    <col min="13076" max="13077" width="9.875" style="40" customWidth="1"/>
    <col min="13078" max="13078" width="9" style="40"/>
    <col min="13079" max="13079" width="10.5" style="40" customWidth="1"/>
    <col min="13080" max="13080" width="8.375" style="40" customWidth="1"/>
    <col min="13081" max="13081" width="7.75" style="40" customWidth="1"/>
    <col min="13082" max="13082" width="8.625" style="40" customWidth="1"/>
    <col min="13083" max="13083" width="9.875" style="40" customWidth="1"/>
    <col min="13084" max="13084" width="7.375" style="40" customWidth="1"/>
    <col min="13085" max="13085" width="7.75" style="40" customWidth="1"/>
    <col min="13086" max="13086" width="10.5" style="40" customWidth="1"/>
    <col min="13087" max="13087" width="7.875" style="40" customWidth="1"/>
    <col min="13088" max="13088" width="9.5" style="40" customWidth="1"/>
    <col min="13089" max="13089" width="8.125" style="40" customWidth="1"/>
    <col min="13090" max="13091" width="8.375" style="40" customWidth="1"/>
    <col min="13092" max="13092" width="7.75" style="40" customWidth="1"/>
    <col min="13093" max="13093" width="7.875" style="40" customWidth="1"/>
    <col min="13094" max="13094" width="8.125" style="40" customWidth="1"/>
    <col min="13095" max="13095" width="9.25" style="40" customWidth="1"/>
    <col min="13096" max="13096" width="8.375" style="40" customWidth="1"/>
    <col min="13097" max="13097" width="9.25" style="40" customWidth="1"/>
    <col min="13098" max="13098" width="10.125" style="40" customWidth="1"/>
    <col min="13099" max="13099" width="9.25" style="40" customWidth="1"/>
    <col min="13100" max="13100" width="11.5" style="40" customWidth="1"/>
    <col min="13101" max="13103" width="9.25" style="40" customWidth="1"/>
    <col min="13104" max="13104" width="10.75" style="40" customWidth="1"/>
    <col min="13105" max="13105" width="9.25" style="40" customWidth="1"/>
    <col min="13106" max="13106" width="9.625" style="40" customWidth="1"/>
    <col min="13107" max="13107" width="9.25" style="40" customWidth="1"/>
    <col min="13108" max="13108" width="8.75" style="40" customWidth="1"/>
    <col min="13109" max="13112" width="9.25" style="40" customWidth="1"/>
    <col min="13113" max="13117" width="7.625" style="40" customWidth="1"/>
    <col min="13118" max="13118" width="9.375" style="40" customWidth="1"/>
    <col min="13119" max="13119" width="9" style="40"/>
    <col min="13120" max="13120" width="9.25" style="40" customWidth="1"/>
    <col min="13121" max="13121" width="7.875" style="40" customWidth="1"/>
    <col min="13122" max="13122" width="9.25" style="40" customWidth="1"/>
    <col min="13123" max="13123" width="8.25" style="40" customWidth="1"/>
    <col min="13124" max="13124" width="8.625" style="40" customWidth="1"/>
    <col min="13125" max="13125" width="9.25" style="40" customWidth="1"/>
    <col min="13126" max="13126" width="11.125" style="40" customWidth="1"/>
    <col min="13127" max="13127" width="8.375" style="40" customWidth="1"/>
    <col min="13128" max="13128" width="10.625" style="40" customWidth="1"/>
    <col min="13129" max="13133" width="9.125" style="40" customWidth="1"/>
    <col min="13134" max="13134" width="10.25" style="40" customWidth="1"/>
    <col min="13135" max="13135" width="7.625" style="40" customWidth="1"/>
    <col min="13136" max="13136" width="9.25" style="40" customWidth="1"/>
    <col min="13137" max="13137" width="9.75" style="40" customWidth="1"/>
    <col min="13138" max="13138" width="11.25" style="40" customWidth="1"/>
    <col min="13139" max="13139" width="9.625" style="40" customWidth="1"/>
    <col min="13140" max="13140" width="9.875" style="40" customWidth="1"/>
    <col min="13141" max="13141" width="7.5" style="40" customWidth="1"/>
    <col min="13142" max="13142" width="10.125" style="40" customWidth="1"/>
    <col min="13143" max="13143" width="8" style="40" customWidth="1"/>
    <col min="13144" max="13144" width="8.75" style="40" customWidth="1"/>
    <col min="13145" max="13145" width="8.875" style="40" customWidth="1"/>
    <col min="13146" max="13146" width="10.625" style="40" customWidth="1"/>
    <col min="13147" max="13147" width="8.625" style="40" customWidth="1"/>
    <col min="13148" max="13148" width="9.375" style="40" customWidth="1"/>
    <col min="13149" max="13149" width="8.875" style="40" customWidth="1"/>
    <col min="13150" max="13150" width="11.375" style="40" customWidth="1"/>
    <col min="13151" max="13155" width="8.875" style="40" customWidth="1"/>
    <col min="13156" max="13156" width="10.625" style="40" customWidth="1"/>
    <col min="13157" max="13157" width="8.875" style="40" customWidth="1"/>
    <col min="13158" max="13158" width="11.375" style="40" customWidth="1"/>
    <col min="13159" max="13159" width="8.5" style="40" customWidth="1"/>
    <col min="13160" max="13160" width="8.75" style="40" customWidth="1"/>
    <col min="13161" max="13161" width="8.5" style="40" customWidth="1"/>
    <col min="13162" max="13162" width="11.5" style="40" customWidth="1"/>
    <col min="13163" max="13163" width="11.125" style="40" customWidth="1"/>
    <col min="13164" max="13164" width="8.5" style="40" customWidth="1"/>
    <col min="13165" max="13165" width="9.625" style="40" customWidth="1"/>
    <col min="13166" max="13166" width="10.625" style="40" customWidth="1"/>
    <col min="13167" max="13167" width="9.5" style="40" customWidth="1"/>
    <col min="13168" max="13168" width="7.875" style="40" customWidth="1"/>
    <col min="13169" max="13169" width="6.875" style="40" customWidth="1"/>
    <col min="13170" max="13170" width="9.25" style="40" customWidth="1"/>
    <col min="13171" max="13173" width="9.5" style="40" customWidth="1"/>
    <col min="13174" max="13174" width="7.5" style="40" customWidth="1"/>
    <col min="13175" max="13175" width="7.625" style="40" customWidth="1"/>
    <col min="13176" max="13176" width="12.75" style="40" customWidth="1"/>
    <col min="13177" max="13177" width="14.625" style="40" customWidth="1"/>
    <col min="13178" max="13178" width="20.875" style="40" customWidth="1"/>
    <col min="13179" max="13312" width="9" style="40"/>
    <col min="13313" max="13313" width="0" style="40" hidden="1" customWidth="1"/>
    <col min="13314" max="13314" width="4" style="40" customWidth="1"/>
    <col min="13315" max="13315" width="19.875" style="40" customWidth="1"/>
    <col min="13316" max="13316" width="14.25" style="40" customWidth="1"/>
    <col min="13317" max="13317" width="16.875" style="40" customWidth="1"/>
    <col min="13318" max="13318" width="13.375" style="40" customWidth="1"/>
    <col min="13319" max="13319" width="11.5" style="40" customWidth="1"/>
    <col min="13320" max="13320" width="11.875" style="40" customWidth="1"/>
    <col min="13321" max="13321" width="9.125" style="40" customWidth="1"/>
    <col min="13322" max="13322" width="11.375" style="40" customWidth="1"/>
    <col min="13323" max="13323" width="9.375" style="40" customWidth="1"/>
    <col min="13324" max="13324" width="11.25" style="40" customWidth="1"/>
    <col min="13325" max="13325" width="9.125" style="40" customWidth="1"/>
    <col min="13326" max="13326" width="12.125" style="40" customWidth="1"/>
    <col min="13327" max="13327" width="11.25" style="40" customWidth="1"/>
    <col min="13328" max="13328" width="11.375" style="40" customWidth="1"/>
    <col min="13329" max="13329" width="9.875" style="40" customWidth="1"/>
    <col min="13330" max="13330" width="10.25" style="40" customWidth="1"/>
    <col min="13331" max="13331" width="9" style="40"/>
    <col min="13332" max="13333" width="9.875" style="40" customWidth="1"/>
    <col min="13334" max="13334" width="9" style="40"/>
    <col min="13335" max="13335" width="10.5" style="40" customWidth="1"/>
    <col min="13336" max="13336" width="8.375" style="40" customWidth="1"/>
    <col min="13337" max="13337" width="7.75" style="40" customWidth="1"/>
    <col min="13338" max="13338" width="8.625" style="40" customWidth="1"/>
    <col min="13339" max="13339" width="9.875" style="40" customWidth="1"/>
    <col min="13340" max="13340" width="7.375" style="40" customWidth="1"/>
    <col min="13341" max="13341" width="7.75" style="40" customWidth="1"/>
    <col min="13342" max="13342" width="10.5" style="40" customWidth="1"/>
    <col min="13343" max="13343" width="7.875" style="40" customWidth="1"/>
    <col min="13344" max="13344" width="9.5" style="40" customWidth="1"/>
    <col min="13345" max="13345" width="8.125" style="40" customWidth="1"/>
    <col min="13346" max="13347" width="8.375" style="40" customWidth="1"/>
    <col min="13348" max="13348" width="7.75" style="40" customWidth="1"/>
    <col min="13349" max="13349" width="7.875" style="40" customWidth="1"/>
    <col min="13350" max="13350" width="8.125" style="40" customWidth="1"/>
    <col min="13351" max="13351" width="9.25" style="40" customWidth="1"/>
    <col min="13352" max="13352" width="8.375" style="40" customWidth="1"/>
    <col min="13353" max="13353" width="9.25" style="40" customWidth="1"/>
    <col min="13354" max="13354" width="10.125" style="40" customWidth="1"/>
    <col min="13355" max="13355" width="9.25" style="40" customWidth="1"/>
    <col min="13356" max="13356" width="11.5" style="40" customWidth="1"/>
    <col min="13357" max="13359" width="9.25" style="40" customWidth="1"/>
    <col min="13360" max="13360" width="10.75" style="40" customWidth="1"/>
    <col min="13361" max="13361" width="9.25" style="40" customWidth="1"/>
    <col min="13362" max="13362" width="9.625" style="40" customWidth="1"/>
    <col min="13363" max="13363" width="9.25" style="40" customWidth="1"/>
    <col min="13364" max="13364" width="8.75" style="40" customWidth="1"/>
    <col min="13365" max="13368" width="9.25" style="40" customWidth="1"/>
    <col min="13369" max="13373" width="7.625" style="40" customWidth="1"/>
    <col min="13374" max="13374" width="9.375" style="40" customWidth="1"/>
    <col min="13375" max="13375" width="9" style="40"/>
    <col min="13376" max="13376" width="9.25" style="40" customWidth="1"/>
    <col min="13377" max="13377" width="7.875" style="40" customWidth="1"/>
    <col min="13378" max="13378" width="9.25" style="40" customWidth="1"/>
    <col min="13379" max="13379" width="8.25" style="40" customWidth="1"/>
    <col min="13380" max="13380" width="8.625" style="40" customWidth="1"/>
    <col min="13381" max="13381" width="9.25" style="40" customWidth="1"/>
    <col min="13382" max="13382" width="11.125" style="40" customWidth="1"/>
    <col min="13383" max="13383" width="8.375" style="40" customWidth="1"/>
    <col min="13384" max="13384" width="10.625" style="40" customWidth="1"/>
    <col min="13385" max="13389" width="9.125" style="40" customWidth="1"/>
    <col min="13390" max="13390" width="10.25" style="40" customWidth="1"/>
    <col min="13391" max="13391" width="7.625" style="40" customWidth="1"/>
    <col min="13392" max="13392" width="9.25" style="40" customWidth="1"/>
    <col min="13393" max="13393" width="9.75" style="40" customWidth="1"/>
    <col min="13394" max="13394" width="11.25" style="40" customWidth="1"/>
    <col min="13395" max="13395" width="9.625" style="40" customWidth="1"/>
    <col min="13396" max="13396" width="9.875" style="40" customWidth="1"/>
    <col min="13397" max="13397" width="7.5" style="40" customWidth="1"/>
    <col min="13398" max="13398" width="10.125" style="40" customWidth="1"/>
    <col min="13399" max="13399" width="8" style="40" customWidth="1"/>
    <col min="13400" max="13400" width="8.75" style="40" customWidth="1"/>
    <col min="13401" max="13401" width="8.875" style="40" customWidth="1"/>
    <col min="13402" max="13402" width="10.625" style="40" customWidth="1"/>
    <col min="13403" max="13403" width="8.625" style="40" customWidth="1"/>
    <col min="13404" max="13404" width="9.375" style="40" customWidth="1"/>
    <col min="13405" max="13405" width="8.875" style="40" customWidth="1"/>
    <col min="13406" max="13406" width="11.375" style="40" customWidth="1"/>
    <col min="13407" max="13411" width="8.875" style="40" customWidth="1"/>
    <col min="13412" max="13412" width="10.625" style="40" customWidth="1"/>
    <col min="13413" max="13413" width="8.875" style="40" customWidth="1"/>
    <col min="13414" max="13414" width="11.375" style="40" customWidth="1"/>
    <col min="13415" max="13415" width="8.5" style="40" customWidth="1"/>
    <col min="13416" max="13416" width="8.75" style="40" customWidth="1"/>
    <col min="13417" max="13417" width="8.5" style="40" customWidth="1"/>
    <col min="13418" max="13418" width="11.5" style="40" customWidth="1"/>
    <col min="13419" max="13419" width="11.125" style="40" customWidth="1"/>
    <col min="13420" max="13420" width="8.5" style="40" customWidth="1"/>
    <col min="13421" max="13421" width="9.625" style="40" customWidth="1"/>
    <col min="13422" max="13422" width="10.625" style="40" customWidth="1"/>
    <col min="13423" max="13423" width="9.5" style="40" customWidth="1"/>
    <col min="13424" max="13424" width="7.875" style="40" customWidth="1"/>
    <col min="13425" max="13425" width="6.875" style="40" customWidth="1"/>
    <col min="13426" max="13426" width="9.25" style="40" customWidth="1"/>
    <col min="13427" max="13429" width="9.5" style="40" customWidth="1"/>
    <col min="13430" max="13430" width="7.5" style="40" customWidth="1"/>
    <col min="13431" max="13431" width="7.625" style="40" customWidth="1"/>
    <col min="13432" max="13432" width="12.75" style="40" customWidth="1"/>
    <col min="13433" max="13433" width="14.625" style="40" customWidth="1"/>
    <col min="13434" max="13434" width="20.875" style="40" customWidth="1"/>
    <col min="13435" max="13568" width="9" style="40"/>
    <col min="13569" max="13569" width="0" style="40" hidden="1" customWidth="1"/>
    <col min="13570" max="13570" width="4" style="40" customWidth="1"/>
    <col min="13571" max="13571" width="19.875" style="40" customWidth="1"/>
    <col min="13572" max="13572" width="14.25" style="40" customWidth="1"/>
    <col min="13573" max="13573" width="16.875" style="40" customWidth="1"/>
    <col min="13574" max="13574" width="13.375" style="40" customWidth="1"/>
    <col min="13575" max="13575" width="11.5" style="40" customWidth="1"/>
    <col min="13576" max="13576" width="11.875" style="40" customWidth="1"/>
    <col min="13577" max="13577" width="9.125" style="40" customWidth="1"/>
    <col min="13578" max="13578" width="11.375" style="40" customWidth="1"/>
    <col min="13579" max="13579" width="9.375" style="40" customWidth="1"/>
    <col min="13580" max="13580" width="11.25" style="40" customWidth="1"/>
    <col min="13581" max="13581" width="9.125" style="40" customWidth="1"/>
    <col min="13582" max="13582" width="12.125" style="40" customWidth="1"/>
    <col min="13583" max="13583" width="11.25" style="40" customWidth="1"/>
    <col min="13584" max="13584" width="11.375" style="40" customWidth="1"/>
    <col min="13585" max="13585" width="9.875" style="40" customWidth="1"/>
    <col min="13586" max="13586" width="10.25" style="40" customWidth="1"/>
    <col min="13587" max="13587" width="9" style="40"/>
    <col min="13588" max="13589" width="9.875" style="40" customWidth="1"/>
    <col min="13590" max="13590" width="9" style="40"/>
    <col min="13591" max="13591" width="10.5" style="40" customWidth="1"/>
    <col min="13592" max="13592" width="8.375" style="40" customWidth="1"/>
    <col min="13593" max="13593" width="7.75" style="40" customWidth="1"/>
    <col min="13594" max="13594" width="8.625" style="40" customWidth="1"/>
    <col min="13595" max="13595" width="9.875" style="40" customWidth="1"/>
    <col min="13596" max="13596" width="7.375" style="40" customWidth="1"/>
    <col min="13597" max="13597" width="7.75" style="40" customWidth="1"/>
    <col min="13598" max="13598" width="10.5" style="40" customWidth="1"/>
    <col min="13599" max="13599" width="7.875" style="40" customWidth="1"/>
    <col min="13600" max="13600" width="9.5" style="40" customWidth="1"/>
    <col min="13601" max="13601" width="8.125" style="40" customWidth="1"/>
    <col min="13602" max="13603" width="8.375" style="40" customWidth="1"/>
    <col min="13604" max="13604" width="7.75" style="40" customWidth="1"/>
    <col min="13605" max="13605" width="7.875" style="40" customWidth="1"/>
    <col min="13606" max="13606" width="8.125" style="40" customWidth="1"/>
    <col min="13607" max="13607" width="9.25" style="40" customWidth="1"/>
    <col min="13608" max="13608" width="8.375" style="40" customWidth="1"/>
    <col min="13609" max="13609" width="9.25" style="40" customWidth="1"/>
    <col min="13610" max="13610" width="10.125" style="40" customWidth="1"/>
    <col min="13611" max="13611" width="9.25" style="40" customWidth="1"/>
    <col min="13612" max="13612" width="11.5" style="40" customWidth="1"/>
    <col min="13613" max="13615" width="9.25" style="40" customWidth="1"/>
    <col min="13616" max="13616" width="10.75" style="40" customWidth="1"/>
    <col min="13617" max="13617" width="9.25" style="40" customWidth="1"/>
    <col min="13618" max="13618" width="9.625" style="40" customWidth="1"/>
    <col min="13619" max="13619" width="9.25" style="40" customWidth="1"/>
    <col min="13620" max="13620" width="8.75" style="40" customWidth="1"/>
    <col min="13621" max="13624" width="9.25" style="40" customWidth="1"/>
    <col min="13625" max="13629" width="7.625" style="40" customWidth="1"/>
    <col min="13630" max="13630" width="9.375" style="40" customWidth="1"/>
    <col min="13631" max="13631" width="9" style="40"/>
    <col min="13632" max="13632" width="9.25" style="40" customWidth="1"/>
    <col min="13633" max="13633" width="7.875" style="40" customWidth="1"/>
    <col min="13634" max="13634" width="9.25" style="40" customWidth="1"/>
    <col min="13635" max="13635" width="8.25" style="40" customWidth="1"/>
    <col min="13636" max="13636" width="8.625" style="40" customWidth="1"/>
    <col min="13637" max="13637" width="9.25" style="40" customWidth="1"/>
    <col min="13638" max="13638" width="11.125" style="40" customWidth="1"/>
    <col min="13639" max="13639" width="8.375" style="40" customWidth="1"/>
    <col min="13640" max="13640" width="10.625" style="40" customWidth="1"/>
    <col min="13641" max="13645" width="9.125" style="40" customWidth="1"/>
    <col min="13646" max="13646" width="10.25" style="40" customWidth="1"/>
    <col min="13647" max="13647" width="7.625" style="40" customWidth="1"/>
    <col min="13648" max="13648" width="9.25" style="40" customWidth="1"/>
    <col min="13649" max="13649" width="9.75" style="40" customWidth="1"/>
    <col min="13650" max="13650" width="11.25" style="40" customWidth="1"/>
    <col min="13651" max="13651" width="9.625" style="40" customWidth="1"/>
    <col min="13652" max="13652" width="9.875" style="40" customWidth="1"/>
    <col min="13653" max="13653" width="7.5" style="40" customWidth="1"/>
    <col min="13654" max="13654" width="10.125" style="40" customWidth="1"/>
    <col min="13655" max="13655" width="8" style="40" customWidth="1"/>
    <col min="13656" max="13656" width="8.75" style="40" customWidth="1"/>
    <col min="13657" max="13657" width="8.875" style="40" customWidth="1"/>
    <col min="13658" max="13658" width="10.625" style="40" customWidth="1"/>
    <col min="13659" max="13659" width="8.625" style="40" customWidth="1"/>
    <col min="13660" max="13660" width="9.375" style="40" customWidth="1"/>
    <col min="13661" max="13661" width="8.875" style="40" customWidth="1"/>
    <col min="13662" max="13662" width="11.375" style="40" customWidth="1"/>
    <col min="13663" max="13667" width="8.875" style="40" customWidth="1"/>
    <col min="13668" max="13668" width="10.625" style="40" customWidth="1"/>
    <col min="13669" max="13669" width="8.875" style="40" customWidth="1"/>
    <col min="13670" max="13670" width="11.375" style="40" customWidth="1"/>
    <col min="13671" max="13671" width="8.5" style="40" customWidth="1"/>
    <col min="13672" max="13672" width="8.75" style="40" customWidth="1"/>
    <col min="13673" max="13673" width="8.5" style="40" customWidth="1"/>
    <col min="13674" max="13674" width="11.5" style="40" customWidth="1"/>
    <col min="13675" max="13675" width="11.125" style="40" customWidth="1"/>
    <col min="13676" max="13676" width="8.5" style="40" customWidth="1"/>
    <col min="13677" max="13677" width="9.625" style="40" customWidth="1"/>
    <col min="13678" max="13678" width="10.625" style="40" customWidth="1"/>
    <col min="13679" max="13679" width="9.5" style="40" customWidth="1"/>
    <col min="13680" max="13680" width="7.875" style="40" customWidth="1"/>
    <col min="13681" max="13681" width="6.875" style="40" customWidth="1"/>
    <col min="13682" max="13682" width="9.25" style="40" customWidth="1"/>
    <col min="13683" max="13685" width="9.5" style="40" customWidth="1"/>
    <col min="13686" max="13686" width="7.5" style="40" customWidth="1"/>
    <col min="13687" max="13687" width="7.625" style="40" customWidth="1"/>
    <col min="13688" max="13688" width="12.75" style="40" customWidth="1"/>
    <col min="13689" max="13689" width="14.625" style="40" customWidth="1"/>
    <col min="13690" max="13690" width="20.875" style="40" customWidth="1"/>
    <col min="13691" max="13824" width="9" style="40"/>
    <col min="13825" max="13825" width="0" style="40" hidden="1" customWidth="1"/>
    <col min="13826" max="13826" width="4" style="40" customWidth="1"/>
    <col min="13827" max="13827" width="19.875" style="40" customWidth="1"/>
    <col min="13828" max="13828" width="14.25" style="40" customWidth="1"/>
    <col min="13829" max="13829" width="16.875" style="40" customWidth="1"/>
    <col min="13830" max="13830" width="13.375" style="40" customWidth="1"/>
    <col min="13831" max="13831" width="11.5" style="40" customWidth="1"/>
    <col min="13832" max="13832" width="11.875" style="40" customWidth="1"/>
    <col min="13833" max="13833" width="9.125" style="40" customWidth="1"/>
    <col min="13834" max="13834" width="11.375" style="40" customWidth="1"/>
    <col min="13835" max="13835" width="9.375" style="40" customWidth="1"/>
    <col min="13836" max="13836" width="11.25" style="40" customWidth="1"/>
    <col min="13837" max="13837" width="9.125" style="40" customWidth="1"/>
    <col min="13838" max="13838" width="12.125" style="40" customWidth="1"/>
    <col min="13839" max="13839" width="11.25" style="40" customWidth="1"/>
    <col min="13840" max="13840" width="11.375" style="40" customWidth="1"/>
    <col min="13841" max="13841" width="9.875" style="40" customWidth="1"/>
    <col min="13842" max="13842" width="10.25" style="40" customWidth="1"/>
    <col min="13843" max="13843" width="9" style="40"/>
    <col min="13844" max="13845" width="9.875" style="40" customWidth="1"/>
    <col min="13846" max="13846" width="9" style="40"/>
    <col min="13847" max="13847" width="10.5" style="40" customWidth="1"/>
    <col min="13848" max="13848" width="8.375" style="40" customWidth="1"/>
    <col min="13849" max="13849" width="7.75" style="40" customWidth="1"/>
    <col min="13850" max="13850" width="8.625" style="40" customWidth="1"/>
    <col min="13851" max="13851" width="9.875" style="40" customWidth="1"/>
    <col min="13852" max="13852" width="7.375" style="40" customWidth="1"/>
    <col min="13853" max="13853" width="7.75" style="40" customWidth="1"/>
    <col min="13854" max="13854" width="10.5" style="40" customWidth="1"/>
    <col min="13855" max="13855" width="7.875" style="40" customWidth="1"/>
    <col min="13856" max="13856" width="9.5" style="40" customWidth="1"/>
    <col min="13857" max="13857" width="8.125" style="40" customWidth="1"/>
    <col min="13858" max="13859" width="8.375" style="40" customWidth="1"/>
    <col min="13860" max="13860" width="7.75" style="40" customWidth="1"/>
    <col min="13861" max="13861" width="7.875" style="40" customWidth="1"/>
    <col min="13862" max="13862" width="8.125" style="40" customWidth="1"/>
    <col min="13863" max="13863" width="9.25" style="40" customWidth="1"/>
    <col min="13864" max="13864" width="8.375" style="40" customWidth="1"/>
    <col min="13865" max="13865" width="9.25" style="40" customWidth="1"/>
    <col min="13866" max="13866" width="10.125" style="40" customWidth="1"/>
    <col min="13867" max="13867" width="9.25" style="40" customWidth="1"/>
    <col min="13868" max="13868" width="11.5" style="40" customWidth="1"/>
    <col min="13869" max="13871" width="9.25" style="40" customWidth="1"/>
    <col min="13872" max="13872" width="10.75" style="40" customWidth="1"/>
    <col min="13873" max="13873" width="9.25" style="40" customWidth="1"/>
    <col min="13874" max="13874" width="9.625" style="40" customWidth="1"/>
    <col min="13875" max="13875" width="9.25" style="40" customWidth="1"/>
    <col min="13876" max="13876" width="8.75" style="40" customWidth="1"/>
    <col min="13877" max="13880" width="9.25" style="40" customWidth="1"/>
    <col min="13881" max="13885" width="7.625" style="40" customWidth="1"/>
    <col min="13886" max="13886" width="9.375" style="40" customWidth="1"/>
    <col min="13887" max="13887" width="9" style="40"/>
    <col min="13888" max="13888" width="9.25" style="40" customWidth="1"/>
    <col min="13889" max="13889" width="7.875" style="40" customWidth="1"/>
    <col min="13890" max="13890" width="9.25" style="40" customWidth="1"/>
    <col min="13891" max="13891" width="8.25" style="40" customWidth="1"/>
    <col min="13892" max="13892" width="8.625" style="40" customWidth="1"/>
    <col min="13893" max="13893" width="9.25" style="40" customWidth="1"/>
    <col min="13894" max="13894" width="11.125" style="40" customWidth="1"/>
    <col min="13895" max="13895" width="8.375" style="40" customWidth="1"/>
    <col min="13896" max="13896" width="10.625" style="40" customWidth="1"/>
    <col min="13897" max="13901" width="9.125" style="40" customWidth="1"/>
    <col min="13902" max="13902" width="10.25" style="40" customWidth="1"/>
    <col min="13903" max="13903" width="7.625" style="40" customWidth="1"/>
    <col min="13904" max="13904" width="9.25" style="40" customWidth="1"/>
    <col min="13905" max="13905" width="9.75" style="40" customWidth="1"/>
    <col min="13906" max="13906" width="11.25" style="40" customWidth="1"/>
    <col min="13907" max="13907" width="9.625" style="40" customWidth="1"/>
    <col min="13908" max="13908" width="9.875" style="40" customWidth="1"/>
    <col min="13909" max="13909" width="7.5" style="40" customWidth="1"/>
    <col min="13910" max="13910" width="10.125" style="40" customWidth="1"/>
    <col min="13911" max="13911" width="8" style="40" customWidth="1"/>
    <col min="13912" max="13912" width="8.75" style="40" customWidth="1"/>
    <col min="13913" max="13913" width="8.875" style="40" customWidth="1"/>
    <col min="13914" max="13914" width="10.625" style="40" customWidth="1"/>
    <col min="13915" max="13915" width="8.625" style="40" customWidth="1"/>
    <col min="13916" max="13916" width="9.375" style="40" customWidth="1"/>
    <col min="13917" max="13917" width="8.875" style="40" customWidth="1"/>
    <col min="13918" max="13918" width="11.375" style="40" customWidth="1"/>
    <col min="13919" max="13923" width="8.875" style="40" customWidth="1"/>
    <col min="13924" max="13924" width="10.625" style="40" customWidth="1"/>
    <col min="13925" max="13925" width="8.875" style="40" customWidth="1"/>
    <col min="13926" max="13926" width="11.375" style="40" customWidth="1"/>
    <col min="13927" max="13927" width="8.5" style="40" customWidth="1"/>
    <col min="13928" max="13928" width="8.75" style="40" customWidth="1"/>
    <col min="13929" max="13929" width="8.5" style="40" customWidth="1"/>
    <col min="13930" max="13930" width="11.5" style="40" customWidth="1"/>
    <col min="13931" max="13931" width="11.125" style="40" customWidth="1"/>
    <col min="13932" max="13932" width="8.5" style="40" customWidth="1"/>
    <col min="13933" max="13933" width="9.625" style="40" customWidth="1"/>
    <col min="13934" max="13934" width="10.625" style="40" customWidth="1"/>
    <col min="13935" max="13935" width="9.5" style="40" customWidth="1"/>
    <col min="13936" max="13936" width="7.875" style="40" customWidth="1"/>
    <col min="13937" max="13937" width="6.875" style="40" customWidth="1"/>
    <col min="13938" max="13938" width="9.25" style="40" customWidth="1"/>
    <col min="13939" max="13941" width="9.5" style="40" customWidth="1"/>
    <col min="13942" max="13942" width="7.5" style="40" customWidth="1"/>
    <col min="13943" max="13943" width="7.625" style="40" customWidth="1"/>
    <col min="13944" max="13944" width="12.75" style="40" customWidth="1"/>
    <col min="13945" max="13945" width="14.625" style="40" customWidth="1"/>
    <col min="13946" max="13946" width="20.875" style="40" customWidth="1"/>
    <col min="13947" max="14080" width="9" style="40"/>
    <col min="14081" max="14081" width="0" style="40" hidden="1" customWidth="1"/>
    <col min="14082" max="14082" width="4" style="40" customWidth="1"/>
    <col min="14083" max="14083" width="19.875" style="40" customWidth="1"/>
    <col min="14084" max="14084" width="14.25" style="40" customWidth="1"/>
    <col min="14085" max="14085" width="16.875" style="40" customWidth="1"/>
    <col min="14086" max="14086" width="13.375" style="40" customWidth="1"/>
    <col min="14087" max="14087" width="11.5" style="40" customWidth="1"/>
    <col min="14088" max="14088" width="11.875" style="40" customWidth="1"/>
    <col min="14089" max="14089" width="9.125" style="40" customWidth="1"/>
    <col min="14090" max="14090" width="11.375" style="40" customWidth="1"/>
    <col min="14091" max="14091" width="9.375" style="40" customWidth="1"/>
    <col min="14092" max="14092" width="11.25" style="40" customWidth="1"/>
    <col min="14093" max="14093" width="9.125" style="40" customWidth="1"/>
    <col min="14094" max="14094" width="12.125" style="40" customWidth="1"/>
    <col min="14095" max="14095" width="11.25" style="40" customWidth="1"/>
    <col min="14096" max="14096" width="11.375" style="40" customWidth="1"/>
    <col min="14097" max="14097" width="9.875" style="40" customWidth="1"/>
    <col min="14098" max="14098" width="10.25" style="40" customWidth="1"/>
    <col min="14099" max="14099" width="9" style="40"/>
    <col min="14100" max="14101" width="9.875" style="40" customWidth="1"/>
    <col min="14102" max="14102" width="9" style="40"/>
    <col min="14103" max="14103" width="10.5" style="40" customWidth="1"/>
    <col min="14104" max="14104" width="8.375" style="40" customWidth="1"/>
    <col min="14105" max="14105" width="7.75" style="40" customWidth="1"/>
    <col min="14106" max="14106" width="8.625" style="40" customWidth="1"/>
    <col min="14107" max="14107" width="9.875" style="40" customWidth="1"/>
    <col min="14108" max="14108" width="7.375" style="40" customWidth="1"/>
    <col min="14109" max="14109" width="7.75" style="40" customWidth="1"/>
    <col min="14110" max="14110" width="10.5" style="40" customWidth="1"/>
    <col min="14111" max="14111" width="7.875" style="40" customWidth="1"/>
    <col min="14112" max="14112" width="9.5" style="40" customWidth="1"/>
    <col min="14113" max="14113" width="8.125" style="40" customWidth="1"/>
    <col min="14114" max="14115" width="8.375" style="40" customWidth="1"/>
    <col min="14116" max="14116" width="7.75" style="40" customWidth="1"/>
    <col min="14117" max="14117" width="7.875" style="40" customWidth="1"/>
    <col min="14118" max="14118" width="8.125" style="40" customWidth="1"/>
    <col min="14119" max="14119" width="9.25" style="40" customWidth="1"/>
    <col min="14120" max="14120" width="8.375" style="40" customWidth="1"/>
    <col min="14121" max="14121" width="9.25" style="40" customWidth="1"/>
    <col min="14122" max="14122" width="10.125" style="40" customWidth="1"/>
    <col min="14123" max="14123" width="9.25" style="40" customWidth="1"/>
    <col min="14124" max="14124" width="11.5" style="40" customWidth="1"/>
    <col min="14125" max="14127" width="9.25" style="40" customWidth="1"/>
    <col min="14128" max="14128" width="10.75" style="40" customWidth="1"/>
    <col min="14129" max="14129" width="9.25" style="40" customWidth="1"/>
    <col min="14130" max="14130" width="9.625" style="40" customWidth="1"/>
    <col min="14131" max="14131" width="9.25" style="40" customWidth="1"/>
    <col min="14132" max="14132" width="8.75" style="40" customWidth="1"/>
    <col min="14133" max="14136" width="9.25" style="40" customWidth="1"/>
    <col min="14137" max="14141" width="7.625" style="40" customWidth="1"/>
    <col min="14142" max="14142" width="9.375" style="40" customWidth="1"/>
    <col min="14143" max="14143" width="9" style="40"/>
    <col min="14144" max="14144" width="9.25" style="40" customWidth="1"/>
    <col min="14145" max="14145" width="7.875" style="40" customWidth="1"/>
    <col min="14146" max="14146" width="9.25" style="40" customWidth="1"/>
    <col min="14147" max="14147" width="8.25" style="40" customWidth="1"/>
    <col min="14148" max="14148" width="8.625" style="40" customWidth="1"/>
    <col min="14149" max="14149" width="9.25" style="40" customWidth="1"/>
    <col min="14150" max="14150" width="11.125" style="40" customWidth="1"/>
    <col min="14151" max="14151" width="8.375" style="40" customWidth="1"/>
    <col min="14152" max="14152" width="10.625" style="40" customWidth="1"/>
    <col min="14153" max="14157" width="9.125" style="40" customWidth="1"/>
    <col min="14158" max="14158" width="10.25" style="40" customWidth="1"/>
    <col min="14159" max="14159" width="7.625" style="40" customWidth="1"/>
    <col min="14160" max="14160" width="9.25" style="40" customWidth="1"/>
    <col min="14161" max="14161" width="9.75" style="40" customWidth="1"/>
    <col min="14162" max="14162" width="11.25" style="40" customWidth="1"/>
    <col min="14163" max="14163" width="9.625" style="40" customWidth="1"/>
    <col min="14164" max="14164" width="9.875" style="40" customWidth="1"/>
    <col min="14165" max="14165" width="7.5" style="40" customWidth="1"/>
    <col min="14166" max="14166" width="10.125" style="40" customWidth="1"/>
    <col min="14167" max="14167" width="8" style="40" customWidth="1"/>
    <col min="14168" max="14168" width="8.75" style="40" customWidth="1"/>
    <col min="14169" max="14169" width="8.875" style="40" customWidth="1"/>
    <col min="14170" max="14170" width="10.625" style="40" customWidth="1"/>
    <col min="14171" max="14171" width="8.625" style="40" customWidth="1"/>
    <col min="14172" max="14172" width="9.375" style="40" customWidth="1"/>
    <col min="14173" max="14173" width="8.875" style="40" customWidth="1"/>
    <col min="14174" max="14174" width="11.375" style="40" customWidth="1"/>
    <col min="14175" max="14179" width="8.875" style="40" customWidth="1"/>
    <col min="14180" max="14180" width="10.625" style="40" customWidth="1"/>
    <col min="14181" max="14181" width="8.875" style="40" customWidth="1"/>
    <col min="14182" max="14182" width="11.375" style="40" customWidth="1"/>
    <col min="14183" max="14183" width="8.5" style="40" customWidth="1"/>
    <col min="14184" max="14184" width="8.75" style="40" customWidth="1"/>
    <col min="14185" max="14185" width="8.5" style="40" customWidth="1"/>
    <col min="14186" max="14186" width="11.5" style="40" customWidth="1"/>
    <col min="14187" max="14187" width="11.125" style="40" customWidth="1"/>
    <col min="14188" max="14188" width="8.5" style="40" customWidth="1"/>
    <col min="14189" max="14189" width="9.625" style="40" customWidth="1"/>
    <col min="14190" max="14190" width="10.625" style="40" customWidth="1"/>
    <col min="14191" max="14191" width="9.5" style="40" customWidth="1"/>
    <col min="14192" max="14192" width="7.875" style="40" customWidth="1"/>
    <col min="14193" max="14193" width="6.875" style="40" customWidth="1"/>
    <col min="14194" max="14194" width="9.25" style="40" customWidth="1"/>
    <col min="14195" max="14197" width="9.5" style="40" customWidth="1"/>
    <col min="14198" max="14198" width="7.5" style="40" customWidth="1"/>
    <col min="14199" max="14199" width="7.625" style="40" customWidth="1"/>
    <col min="14200" max="14200" width="12.75" style="40" customWidth="1"/>
    <col min="14201" max="14201" width="14.625" style="40" customWidth="1"/>
    <col min="14202" max="14202" width="20.875" style="40" customWidth="1"/>
    <col min="14203" max="14336" width="9" style="40"/>
    <col min="14337" max="14337" width="0" style="40" hidden="1" customWidth="1"/>
    <col min="14338" max="14338" width="4" style="40" customWidth="1"/>
    <col min="14339" max="14339" width="19.875" style="40" customWidth="1"/>
    <col min="14340" max="14340" width="14.25" style="40" customWidth="1"/>
    <col min="14341" max="14341" width="16.875" style="40" customWidth="1"/>
    <col min="14342" max="14342" width="13.375" style="40" customWidth="1"/>
    <col min="14343" max="14343" width="11.5" style="40" customWidth="1"/>
    <col min="14344" max="14344" width="11.875" style="40" customWidth="1"/>
    <col min="14345" max="14345" width="9.125" style="40" customWidth="1"/>
    <col min="14346" max="14346" width="11.375" style="40" customWidth="1"/>
    <col min="14347" max="14347" width="9.375" style="40" customWidth="1"/>
    <col min="14348" max="14348" width="11.25" style="40" customWidth="1"/>
    <col min="14349" max="14349" width="9.125" style="40" customWidth="1"/>
    <col min="14350" max="14350" width="12.125" style="40" customWidth="1"/>
    <col min="14351" max="14351" width="11.25" style="40" customWidth="1"/>
    <col min="14352" max="14352" width="11.375" style="40" customWidth="1"/>
    <col min="14353" max="14353" width="9.875" style="40" customWidth="1"/>
    <col min="14354" max="14354" width="10.25" style="40" customWidth="1"/>
    <col min="14355" max="14355" width="9" style="40"/>
    <col min="14356" max="14357" width="9.875" style="40" customWidth="1"/>
    <col min="14358" max="14358" width="9" style="40"/>
    <col min="14359" max="14359" width="10.5" style="40" customWidth="1"/>
    <col min="14360" max="14360" width="8.375" style="40" customWidth="1"/>
    <col min="14361" max="14361" width="7.75" style="40" customWidth="1"/>
    <col min="14362" max="14362" width="8.625" style="40" customWidth="1"/>
    <col min="14363" max="14363" width="9.875" style="40" customWidth="1"/>
    <col min="14364" max="14364" width="7.375" style="40" customWidth="1"/>
    <col min="14365" max="14365" width="7.75" style="40" customWidth="1"/>
    <col min="14366" max="14366" width="10.5" style="40" customWidth="1"/>
    <col min="14367" max="14367" width="7.875" style="40" customWidth="1"/>
    <col min="14368" max="14368" width="9.5" style="40" customWidth="1"/>
    <col min="14369" max="14369" width="8.125" style="40" customWidth="1"/>
    <col min="14370" max="14371" width="8.375" style="40" customWidth="1"/>
    <col min="14372" max="14372" width="7.75" style="40" customWidth="1"/>
    <col min="14373" max="14373" width="7.875" style="40" customWidth="1"/>
    <col min="14374" max="14374" width="8.125" style="40" customWidth="1"/>
    <col min="14375" max="14375" width="9.25" style="40" customWidth="1"/>
    <col min="14376" max="14376" width="8.375" style="40" customWidth="1"/>
    <col min="14377" max="14377" width="9.25" style="40" customWidth="1"/>
    <col min="14378" max="14378" width="10.125" style="40" customWidth="1"/>
    <col min="14379" max="14379" width="9.25" style="40" customWidth="1"/>
    <col min="14380" max="14380" width="11.5" style="40" customWidth="1"/>
    <col min="14381" max="14383" width="9.25" style="40" customWidth="1"/>
    <col min="14384" max="14384" width="10.75" style="40" customWidth="1"/>
    <col min="14385" max="14385" width="9.25" style="40" customWidth="1"/>
    <col min="14386" max="14386" width="9.625" style="40" customWidth="1"/>
    <col min="14387" max="14387" width="9.25" style="40" customWidth="1"/>
    <col min="14388" max="14388" width="8.75" style="40" customWidth="1"/>
    <col min="14389" max="14392" width="9.25" style="40" customWidth="1"/>
    <col min="14393" max="14397" width="7.625" style="40" customWidth="1"/>
    <col min="14398" max="14398" width="9.375" style="40" customWidth="1"/>
    <col min="14399" max="14399" width="9" style="40"/>
    <col min="14400" max="14400" width="9.25" style="40" customWidth="1"/>
    <col min="14401" max="14401" width="7.875" style="40" customWidth="1"/>
    <col min="14402" max="14402" width="9.25" style="40" customWidth="1"/>
    <col min="14403" max="14403" width="8.25" style="40" customWidth="1"/>
    <col min="14404" max="14404" width="8.625" style="40" customWidth="1"/>
    <col min="14405" max="14405" width="9.25" style="40" customWidth="1"/>
    <col min="14406" max="14406" width="11.125" style="40" customWidth="1"/>
    <col min="14407" max="14407" width="8.375" style="40" customWidth="1"/>
    <col min="14408" max="14408" width="10.625" style="40" customWidth="1"/>
    <col min="14409" max="14413" width="9.125" style="40" customWidth="1"/>
    <col min="14414" max="14414" width="10.25" style="40" customWidth="1"/>
    <col min="14415" max="14415" width="7.625" style="40" customWidth="1"/>
    <col min="14416" max="14416" width="9.25" style="40" customWidth="1"/>
    <col min="14417" max="14417" width="9.75" style="40" customWidth="1"/>
    <col min="14418" max="14418" width="11.25" style="40" customWidth="1"/>
    <col min="14419" max="14419" width="9.625" style="40" customWidth="1"/>
    <col min="14420" max="14420" width="9.875" style="40" customWidth="1"/>
    <col min="14421" max="14421" width="7.5" style="40" customWidth="1"/>
    <col min="14422" max="14422" width="10.125" style="40" customWidth="1"/>
    <col min="14423" max="14423" width="8" style="40" customWidth="1"/>
    <col min="14424" max="14424" width="8.75" style="40" customWidth="1"/>
    <col min="14425" max="14425" width="8.875" style="40" customWidth="1"/>
    <col min="14426" max="14426" width="10.625" style="40" customWidth="1"/>
    <col min="14427" max="14427" width="8.625" style="40" customWidth="1"/>
    <col min="14428" max="14428" width="9.375" style="40" customWidth="1"/>
    <col min="14429" max="14429" width="8.875" style="40" customWidth="1"/>
    <col min="14430" max="14430" width="11.375" style="40" customWidth="1"/>
    <col min="14431" max="14435" width="8.875" style="40" customWidth="1"/>
    <col min="14436" max="14436" width="10.625" style="40" customWidth="1"/>
    <col min="14437" max="14437" width="8.875" style="40" customWidth="1"/>
    <col min="14438" max="14438" width="11.375" style="40" customWidth="1"/>
    <col min="14439" max="14439" width="8.5" style="40" customWidth="1"/>
    <col min="14440" max="14440" width="8.75" style="40" customWidth="1"/>
    <col min="14441" max="14441" width="8.5" style="40" customWidth="1"/>
    <col min="14442" max="14442" width="11.5" style="40" customWidth="1"/>
    <col min="14443" max="14443" width="11.125" style="40" customWidth="1"/>
    <col min="14444" max="14444" width="8.5" style="40" customWidth="1"/>
    <col min="14445" max="14445" width="9.625" style="40" customWidth="1"/>
    <col min="14446" max="14446" width="10.625" style="40" customWidth="1"/>
    <col min="14447" max="14447" width="9.5" style="40" customWidth="1"/>
    <col min="14448" max="14448" width="7.875" style="40" customWidth="1"/>
    <col min="14449" max="14449" width="6.875" style="40" customWidth="1"/>
    <col min="14450" max="14450" width="9.25" style="40" customWidth="1"/>
    <col min="14451" max="14453" width="9.5" style="40" customWidth="1"/>
    <col min="14454" max="14454" width="7.5" style="40" customWidth="1"/>
    <col min="14455" max="14455" width="7.625" style="40" customWidth="1"/>
    <col min="14456" max="14456" width="12.75" style="40" customWidth="1"/>
    <col min="14457" max="14457" width="14.625" style="40" customWidth="1"/>
    <col min="14458" max="14458" width="20.875" style="40" customWidth="1"/>
    <col min="14459" max="14592" width="9" style="40"/>
    <col min="14593" max="14593" width="0" style="40" hidden="1" customWidth="1"/>
    <col min="14594" max="14594" width="4" style="40" customWidth="1"/>
    <col min="14595" max="14595" width="19.875" style="40" customWidth="1"/>
    <col min="14596" max="14596" width="14.25" style="40" customWidth="1"/>
    <col min="14597" max="14597" width="16.875" style="40" customWidth="1"/>
    <col min="14598" max="14598" width="13.375" style="40" customWidth="1"/>
    <col min="14599" max="14599" width="11.5" style="40" customWidth="1"/>
    <col min="14600" max="14600" width="11.875" style="40" customWidth="1"/>
    <col min="14601" max="14601" width="9.125" style="40" customWidth="1"/>
    <col min="14602" max="14602" width="11.375" style="40" customWidth="1"/>
    <col min="14603" max="14603" width="9.375" style="40" customWidth="1"/>
    <col min="14604" max="14604" width="11.25" style="40" customWidth="1"/>
    <col min="14605" max="14605" width="9.125" style="40" customWidth="1"/>
    <col min="14606" max="14606" width="12.125" style="40" customWidth="1"/>
    <col min="14607" max="14607" width="11.25" style="40" customWidth="1"/>
    <col min="14608" max="14608" width="11.375" style="40" customWidth="1"/>
    <col min="14609" max="14609" width="9.875" style="40" customWidth="1"/>
    <col min="14610" max="14610" width="10.25" style="40" customWidth="1"/>
    <col min="14611" max="14611" width="9" style="40"/>
    <col min="14612" max="14613" width="9.875" style="40" customWidth="1"/>
    <col min="14614" max="14614" width="9" style="40"/>
    <col min="14615" max="14615" width="10.5" style="40" customWidth="1"/>
    <col min="14616" max="14616" width="8.375" style="40" customWidth="1"/>
    <col min="14617" max="14617" width="7.75" style="40" customWidth="1"/>
    <col min="14618" max="14618" width="8.625" style="40" customWidth="1"/>
    <col min="14619" max="14619" width="9.875" style="40" customWidth="1"/>
    <col min="14620" max="14620" width="7.375" style="40" customWidth="1"/>
    <col min="14621" max="14621" width="7.75" style="40" customWidth="1"/>
    <col min="14622" max="14622" width="10.5" style="40" customWidth="1"/>
    <col min="14623" max="14623" width="7.875" style="40" customWidth="1"/>
    <col min="14624" max="14624" width="9.5" style="40" customWidth="1"/>
    <col min="14625" max="14625" width="8.125" style="40" customWidth="1"/>
    <col min="14626" max="14627" width="8.375" style="40" customWidth="1"/>
    <col min="14628" max="14628" width="7.75" style="40" customWidth="1"/>
    <col min="14629" max="14629" width="7.875" style="40" customWidth="1"/>
    <col min="14630" max="14630" width="8.125" style="40" customWidth="1"/>
    <col min="14631" max="14631" width="9.25" style="40" customWidth="1"/>
    <col min="14632" max="14632" width="8.375" style="40" customWidth="1"/>
    <col min="14633" max="14633" width="9.25" style="40" customWidth="1"/>
    <col min="14634" max="14634" width="10.125" style="40" customWidth="1"/>
    <col min="14635" max="14635" width="9.25" style="40" customWidth="1"/>
    <col min="14636" max="14636" width="11.5" style="40" customWidth="1"/>
    <col min="14637" max="14639" width="9.25" style="40" customWidth="1"/>
    <col min="14640" max="14640" width="10.75" style="40" customWidth="1"/>
    <col min="14641" max="14641" width="9.25" style="40" customWidth="1"/>
    <col min="14642" max="14642" width="9.625" style="40" customWidth="1"/>
    <col min="14643" max="14643" width="9.25" style="40" customWidth="1"/>
    <col min="14644" max="14644" width="8.75" style="40" customWidth="1"/>
    <col min="14645" max="14648" width="9.25" style="40" customWidth="1"/>
    <col min="14649" max="14653" width="7.625" style="40" customWidth="1"/>
    <col min="14654" max="14654" width="9.375" style="40" customWidth="1"/>
    <col min="14655" max="14655" width="9" style="40"/>
    <col min="14656" max="14656" width="9.25" style="40" customWidth="1"/>
    <col min="14657" max="14657" width="7.875" style="40" customWidth="1"/>
    <col min="14658" max="14658" width="9.25" style="40" customWidth="1"/>
    <col min="14659" max="14659" width="8.25" style="40" customWidth="1"/>
    <col min="14660" max="14660" width="8.625" style="40" customWidth="1"/>
    <col min="14661" max="14661" width="9.25" style="40" customWidth="1"/>
    <col min="14662" max="14662" width="11.125" style="40" customWidth="1"/>
    <col min="14663" max="14663" width="8.375" style="40" customWidth="1"/>
    <col min="14664" max="14664" width="10.625" style="40" customWidth="1"/>
    <col min="14665" max="14669" width="9.125" style="40" customWidth="1"/>
    <col min="14670" max="14670" width="10.25" style="40" customWidth="1"/>
    <col min="14671" max="14671" width="7.625" style="40" customWidth="1"/>
    <col min="14672" max="14672" width="9.25" style="40" customWidth="1"/>
    <col min="14673" max="14673" width="9.75" style="40" customWidth="1"/>
    <col min="14674" max="14674" width="11.25" style="40" customWidth="1"/>
    <col min="14675" max="14675" width="9.625" style="40" customWidth="1"/>
    <col min="14676" max="14676" width="9.875" style="40" customWidth="1"/>
    <col min="14677" max="14677" width="7.5" style="40" customWidth="1"/>
    <col min="14678" max="14678" width="10.125" style="40" customWidth="1"/>
    <col min="14679" max="14679" width="8" style="40" customWidth="1"/>
    <col min="14680" max="14680" width="8.75" style="40" customWidth="1"/>
    <col min="14681" max="14681" width="8.875" style="40" customWidth="1"/>
    <col min="14682" max="14682" width="10.625" style="40" customWidth="1"/>
    <col min="14683" max="14683" width="8.625" style="40" customWidth="1"/>
    <col min="14684" max="14684" width="9.375" style="40" customWidth="1"/>
    <col min="14685" max="14685" width="8.875" style="40" customWidth="1"/>
    <col min="14686" max="14686" width="11.375" style="40" customWidth="1"/>
    <col min="14687" max="14691" width="8.875" style="40" customWidth="1"/>
    <col min="14692" max="14692" width="10.625" style="40" customWidth="1"/>
    <col min="14693" max="14693" width="8.875" style="40" customWidth="1"/>
    <col min="14694" max="14694" width="11.375" style="40" customWidth="1"/>
    <col min="14695" max="14695" width="8.5" style="40" customWidth="1"/>
    <col min="14696" max="14696" width="8.75" style="40" customWidth="1"/>
    <col min="14697" max="14697" width="8.5" style="40" customWidth="1"/>
    <col min="14698" max="14698" width="11.5" style="40" customWidth="1"/>
    <col min="14699" max="14699" width="11.125" style="40" customWidth="1"/>
    <col min="14700" max="14700" width="8.5" style="40" customWidth="1"/>
    <col min="14701" max="14701" width="9.625" style="40" customWidth="1"/>
    <col min="14702" max="14702" width="10.625" style="40" customWidth="1"/>
    <col min="14703" max="14703" width="9.5" style="40" customWidth="1"/>
    <col min="14704" max="14704" width="7.875" style="40" customWidth="1"/>
    <col min="14705" max="14705" width="6.875" style="40" customWidth="1"/>
    <col min="14706" max="14706" width="9.25" style="40" customWidth="1"/>
    <col min="14707" max="14709" width="9.5" style="40" customWidth="1"/>
    <col min="14710" max="14710" width="7.5" style="40" customWidth="1"/>
    <col min="14711" max="14711" width="7.625" style="40" customWidth="1"/>
    <col min="14712" max="14712" width="12.75" style="40" customWidth="1"/>
    <col min="14713" max="14713" width="14.625" style="40" customWidth="1"/>
    <col min="14714" max="14714" width="20.875" style="40" customWidth="1"/>
    <col min="14715" max="14848" width="9" style="40"/>
    <col min="14849" max="14849" width="0" style="40" hidden="1" customWidth="1"/>
    <col min="14850" max="14850" width="4" style="40" customWidth="1"/>
    <col min="14851" max="14851" width="19.875" style="40" customWidth="1"/>
    <col min="14852" max="14852" width="14.25" style="40" customWidth="1"/>
    <col min="14853" max="14853" width="16.875" style="40" customWidth="1"/>
    <col min="14854" max="14854" width="13.375" style="40" customWidth="1"/>
    <col min="14855" max="14855" width="11.5" style="40" customWidth="1"/>
    <col min="14856" max="14856" width="11.875" style="40" customWidth="1"/>
    <col min="14857" max="14857" width="9.125" style="40" customWidth="1"/>
    <col min="14858" max="14858" width="11.375" style="40" customWidth="1"/>
    <col min="14859" max="14859" width="9.375" style="40" customWidth="1"/>
    <col min="14860" max="14860" width="11.25" style="40" customWidth="1"/>
    <col min="14861" max="14861" width="9.125" style="40" customWidth="1"/>
    <col min="14862" max="14862" width="12.125" style="40" customWidth="1"/>
    <col min="14863" max="14863" width="11.25" style="40" customWidth="1"/>
    <col min="14864" max="14864" width="11.375" style="40" customWidth="1"/>
    <col min="14865" max="14865" width="9.875" style="40" customWidth="1"/>
    <col min="14866" max="14866" width="10.25" style="40" customWidth="1"/>
    <col min="14867" max="14867" width="9" style="40"/>
    <col min="14868" max="14869" width="9.875" style="40" customWidth="1"/>
    <col min="14870" max="14870" width="9" style="40"/>
    <col min="14871" max="14871" width="10.5" style="40" customWidth="1"/>
    <col min="14872" max="14872" width="8.375" style="40" customWidth="1"/>
    <col min="14873" max="14873" width="7.75" style="40" customWidth="1"/>
    <col min="14874" max="14874" width="8.625" style="40" customWidth="1"/>
    <col min="14875" max="14875" width="9.875" style="40" customWidth="1"/>
    <col min="14876" max="14876" width="7.375" style="40" customWidth="1"/>
    <col min="14877" max="14877" width="7.75" style="40" customWidth="1"/>
    <col min="14878" max="14878" width="10.5" style="40" customWidth="1"/>
    <col min="14879" max="14879" width="7.875" style="40" customWidth="1"/>
    <col min="14880" max="14880" width="9.5" style="40" customWidth="1"/>
    <col min="14881" max="14881" width="8.125" style="40" customWidth="1"/>
    <col min="14882" max="14883" width="8.375" style="40" customWidth="1"/>
    <col min="14884" max="14884" width="7.75" style="40" customWidth="1"/>
    <col min="14885" max="14885" width="7.875" style="40" customWidth="1"/>
    <col min="14886" max="14886" width="8.125" style="40" customWidth="1"/>
    <col min="14887" max="14887" width="9.25" style="40" customWidth="1"/>
    <col min="14888" max="14888" width="8.375" style="40" customWidth="1"/>
    <col min="14889" max="14889" width="9.25" style="40" customWidth="1"/>
    <col min="14890" max="14890" width="10.125" style="40" customWidth="1"/>
    <col min="14891" max="14891" width="9.25" style="40" customWidth="1"/>
    <col min="14892" max="14892" width="11.5" style="40" customWidth="1"/>
    <col min="14893" max="14895" width="9.25" style="40" customWidth="1"/>
    <col min="14896" max="14896" width="10.75" style="40" customWidth="1"/>
    <col min="14897" max="14897" width="9.25" style="40" customWidth="1"/>
    <col min="14898" max="14898" width="9.625" style="40" customWidth="1"/>
    <col min="14899" max="14899" width="9.25" style="40" customWidth="1"/>
    <col min="14900" max="14900" width="8.75" style="40" customWidth="1"/>
    <col min="14901" max="14904" width="9.25" style="40" customWidth="1"/>
    <col min="14905" max="14909" width="7.625" style="40" customWidth="1"/>
    <col min="14910" max="14910" width="9.375" style="40" customWidth="1"/>
    <col min="14911" max="14911" width="9" style="40"/>
    <col min="14912" max="14912" width="9.25" style="40" customWidth="1"/>
    <col min="14913" max="14913" width="7.875" style="40" customWidth="1"/>
    <col min="14914" max="14914" width="9.25" style="40" customWidth="1"/>
    <col min="14915" max="14915" width="8.25" style="40" customWidth="1"/>
    <col min="14916" max="14916" width="8.625" style="40" customWidth="1"/>
    <col min="14917" max="14917" width="9.25" style="40" customWidth="1"/>
    <col min="14918" max="14918" width="11.125" style="40" customWidth="1"/>
    <col min="14919" max="14919" width="8.375" style="40" customWidth="1"/>
    <col min="14920" max="14920" width="10.625" style="40" customWidth="1"/>
    <col min="14921" max="14925" width="9.125" style="40" customWidth="1"/>
    <col min="14926" max="14926" width="10.25" style="40" customWidth="1"/>
    <col min="14927" max="14927" width="7.625" style="40" customWidth="1"/>
    <col min="14928" max="14928" width="9.25" style="40" customWidth="1"/>
    <col min="14929" max="14929" width="9.75" style="40" customWidth="1"/>
    <col min="14930" max="14930" width="11.25" style="40" customWidth="1"/>
    <col min="14931" max="14931" width="9.625" style="40" customWidth="1"/>
    <col min="14932" max="14932" width="9.875" style="40" customWidth="1"/>
    <col min="14933" max="14933" width="7.5" style="40" customWidth="1"/>
    <col min="14934" max="14934" width="10.125" style="40" customWidth="1"/>
    <col min="14935" max="14935" width="8" style="40" customWidth="1"/>
    <col min="14936" max="14936" width="8.75" style="40" customWidth="1"/>
    <col min="14937" max="14937" width="8.875" style="40" customWidth="1"/>
    <col min="14938" max="14938" width="10.625" style="40" customWidth="1"/>
    <col min="14939" max="14939" width="8.625" style="40" customWidth="1"/>
    <col min="14940" max="14940" width="9.375" style="40" customWidth="1"/>
    <col min="14941" max="14941" width="8.875" style="40" customWidth="1"/>
    <col min="14942" max="14942" width="11.375" style="40" customWidth="1"/>
    <col min="14943" max="14947" width="8.875" style="40" customWidth="1"/>
    <col min="14948" max="14948" width="10.625" style="40" customWidth="1"/>
    <col min="14949" max="14949" width="8.875" style="40" customWidth="1"/>
    <col min="14950" max="14950" width="11.375" style="40" customWidth="1"/>
    <col min="14951" max="14951" width="8.5" style="40" customWidth="1"/>
    <col min="14952" max="14952" width="8.75" style="40" customWidth="1"/>
    <col min="14953" max="14953" width="8.5" style="40" customWidth="1"/>
    <col min="14954" max="14954" width="11.5" style="40" customWidth="1"/>
    <col min="14955" max="14955" width="11.125" style="40" customWidth="1"/>
    <col min="14956" max="14956" width="8.5" style="40" customWidth="1"/>
    <col min="14957" max="14957" width="9.625" style="40" customWidth="1"/>
    <col min="14958" max="14958" width="10.625" style="40" customWidth="1"/>
    <col min="14959" max="14959" width="9.5" style="40" customWidth="1"/>
    <col min="14960" max="14960" width="7.875" style="40" customWidth="1"/>
    <col min="14961" max="14961" width="6.875" style="40" customWidth="1"/>
    <col min="14962" max="14962" width="9.25" style="40" customWidth="1"/>
    <col min="14963" max="14965" width="9.5" style="40" customWidth="1"/>
    <col min="14966" max="14966" width="7.5" style="40" customWidth="1"/>
    <col min="14967" max="14967" width="7.625" style="40" customWidth="1"/>
    <col min="14968" max="14968" width="12.75" style="40" customWidth="1"/>
    <col min="14969" max="14969" width="14.625" style="40" customWidth="1"/>
    <col min="14970" max="14970" width="20.875" style="40" customWidth="1"/>
    <col min="14971" max="15104" width="9" style="40"/>
    <col min="15105" max="15105" width="0" style="40" hidden="1" customWidth="1"/>
    <col min="15106" max="15106" width="4" style="40" customWidth="1"/>
    <col min="15107" max="15107" width="19.875" style="40" customWidth="1"/>
    <col min="15108" max="15108" width="14.25" style="40" customWidth="1"/>
    <col min="15109" max="15109" width="16.875" style="40" customWidth="1"/>
    <col min="15110" max="15110" width="13.375" style="40" customWidth="1"/>
    <col min="15111" max="15111" width="11.5" style="40" customWidth="1"/>
    <col min="15112" max="15112" width="11.875" style="40" customWidth="1"/>
    <col min="15113" max="15113" width="9.125" style="40" customWidth="1"/>
    <col min="15114" max="15114" width="11.375" style="40" customWidth="1"/>
    <col min="15115" max="15115" width="9.375" style="40" customWidth="1"/>
    <col min="15116" max="15116" width="11.25" style="40" customWidth="1"/>
    <col min="15117" max="15117" width="9.125" style="40" customWidth="1"/>
    <col min="15118" max="15118" width="12.125" style="40" customWidth="1"/>
    <col min="15119" max="15119" width="11.25" style="40" customWidth="1"/>
    <col min="15120" max="15120" width="11.375" style="40" customWidth="1"/>
    <col min="15121" max="15121" width="9.875" style="40" customWidth="1"/>
    <col min="15122" max="15122" width="10.25" style="40" customWidth="1"/>
    <col min="15123" max="15123" width="9" style="40"/>
    <col min="15124" max="15125" width="9.875" style="40" customWidth="1"/>
    <col min="15126" max="15126" width="9" style="40"/>
    <col min="15127" max="15127" width="10.5" style="40" customWidth="1"/>
    <col min="15128" max="15128" width="8.375" style="40" customWidth="1"/>
    <col min="15129" max="15129" width="7.75" style="40" customWidth="1"/>
    <col min="15130" max="15130" width="8.625" style="40" customWidth="1"/>
    <col min="15131" max="15131" width="9.875" style="40" customWidth="1"/>
    <col min="15132" max="15132" width="7.375" style="40" customWidth="1"/>
    <col min="15133" max="15133" width="7.75" style="40" customWidth="1"/>
    <col min="15134" max="15134" width="10.5" style="40" customWidth="1"/>
    <col min="15135" max="15135" width="7.875" style="40" customWidth="1"/>
    <col min="15136" max="15136" width="9.5" style="40" customWidth="1"/>
    <col min="15137" max="15137" width="8.125" style="40" customWidth="1"/>
    <col min="15138" max="15139" width="8.375" style="40" customWidth="1"/>
    <col min="15140" max="15140" width="7.75" style="40" customWidth="1"/>
    <col min="15141" max="15141" width="7.875" style="40" customWidth="1"/>
    <col min="15142" max="15142" width="8.125" style="40" customWidth="1"/>
    <col min="15143" max="15143" width="9.25" style="40" customWidth="1"/>
    <col min="15144" max="15144" width="8.375" style="40" customWidth="1"/>
    <col min="15145" max="15145" width="9.25" style="40" customWidth="1"/>
    <col min="15146" max="15146" width="10.125" style="40" customWidth="1"/>
    <col min="15147" max="15147" width="9.25" style="40" customWidth="1"/>
    <col min="15148" max="15148" width="11.5" style="40" customWidth="1"/>
    <col min="15149" max="15151" width="9.25" style="40" customWidth="1"/>
    <col min="15152" max="15152" width="10.75" style="40" customWidth="1"/>
    <col min="15153" max="15153" width="9.25" style="40" customWidth="1"/>
    <col min="15154" max="15154" width="9.625" style="40" customWidth="1"/>
    <col min="15155" max="15155" width="9.25" style="40" customWidth="1"/>
    <col min="15156" max="15156" width="8.75" style="40" customWidth="1"/>
    <col min="15157" max="15160" width="9.25" style="40" customWidth="1"/>
    <col min="15161" max="15165" width="7.625" style="40" customWidth="1"/>
    <col min="15166" max="15166" width="9.375" style="40" customWidth="1"/>
    <col min="15167" max="15167" width="9" style="40"/>
    <col min="15168" max="15168" width="9.25" style="40" customWidth="1"/>
    <col min="15169" max="15169" width="7.875" style="40" customWidth="1"/>
    <col min="15170" max="15170" width="9.25" style="40" customWidth="1"/>
    <col min="15171" max="15171" width="8.25" style="40" customWidth="1"/>
    <col min="15172" max="15172" width="8.625" style="40" customWidth="1"/>
    <col min="15173" max="15173" width="9.25" style="40" customWidth="1"/>
    <col min="15174" max="15174" width="11.125" style="40" customWidth="1"/>
    <col min="15175" max="15175" width="8.375" style="40" customWidth="1"/>
    <col min="15176" max="15176" width="10.625" style="40" customWidth="1"/>
    <col min="15177" max="15181" width="9.125" style="40" customWidth="1"/>
    <col min="15182" max="15182" width="10.25" style="40" customWidth="1"/>
    <col min="15183" max="15183" width="7.625" style="40" customWidth="1"/>
    <col min="15184" max="15184" width="9.25" style="40" customWidth="1"/>
    <col min="15185" max="15185" width="9.75" style="40" customWidth="1"/>
    <col min="15186" max="15186" width="11.25" style="40" customWidth="1"/>
    <col min="15187" max="15187" width="9.625" style="40" customWidth="1"/>
    <col min="15188" max="15188" width="9.875" style="40" customWidth="1"/>
    <col min="15189" max="15189" width="7.5" style="40" customWidth="1"/>
    <col min="15190" max="15190" width="10.125" style="40" customWidth="1"/>
    <col min="15191" max="15191" width="8" style="40" customWidth="1"/>
    <col min="15192" max="15192" width="8.75" style="40" customWidth="1"/>
    <col min="15193" max="15193" width="8.875" style="40" customWidth="1"/>
    <col min="15194" max="15194" width="10.625" style="40" customWidth="1"/>
    <col min="15195" max="15195" width="8.625" style="40" customWidth="1"/>
    <col min="15196" max="15196" width="9.375" style="40" customWidth="1"/>
    <col min="15197" max="15197" width="8.875" style="40" customWidth="1"/>
    <col min="15198" max="15198" width="11.375" style="40" customWidth="1"/>
    <col min="15199" max="15203" width="8.875" style="40" customWidth="1"/>
    <col min="15204" max="15204" width="10.625" style="40" customWidth="1"/>
    <col min="15205" max="15205" width="8.875" style="40" customWidth="1"/>
    <col min="15206" max="15206" width="11.375" style="40" customWidth="1"/>
    <col min="15207" max="15207" width="8.5" style="40" customWidth="1"/>
    <col min="15208" max="15208" width="8.75" style="40" customWidth="1"/>
    <col min="15209" max="15209" width="8.5" style="40" customWidth="1"/>
    <col min="15210" max="15210" width="11.5" style="40" customWidth="1"/>
    <col min="15211" max="15211" width="11.125" style="40" customWidth="1"/>
    <col min="15212" max="15212" width="8.5" style="40" customWidth="1"/>
    <col min="15213" max="15213" width="9.625" style="40" customWidth="1"/>
    <col min="15214" max="15214" width="10.625" style="40" customWidth="1"/>
    <col min="15215" max="15215" width="9.5" style="40" customWidth="1"/>
    <col min="15216" max="15216" width="7.875" style="40" customWidth="1"/>
    <col min="15217" max="15217" width="6.875" style="40" customWidth="1"/>
    <col min="15218" max="15218" width="9.25" style="40" customWidth="1"/>
    <col min="15219" max="15221" width="9.5" style="40" customWidth="1"/>
    <col min="15222" max="15222" width="7.5" style="40" customWidth="1"/>
    <col min="15223" max="15223" width="7.625" style="40" customWidth="1"/>
    <col min="15224" max="15224" width="12.75" style="40" customWidth="1"/>
    <col min="15225" max="15225" width="14.625" style="40" customWidth="1"/>
    <col min="15226" max="15226" width="20.875" style="40" customWidth="1"/>
    <col min="15227" max="15360" width="9" style="40"/>
    <col min="15361" max="15361" width="0" style="40" hidden="1" customWidth="1"/>
    <col min="15362" max="15362" width="4" style="40" customWidth="1"/>
    <col min="15363" max="15363" width="19.875" style="40" customWidth="1"/>
    <col min="15364" max="15364" width="14.25" style="40" customWidth="1"/>
    <col min="15365" max="15365" width="16.875" style="40" customWidth="1"/>
    <col min="15366" max="15366" width="13.375" style="40" customWidth="1"/>
    <col min="15367" max="15367" width="11.5" style="40" customWidth="1"/>
    <col min="15368" max="15368" width="11.875" style="40" customWidth="1"/>
    <col min="15369" max="15369" width="9.125" style="40" customWidth="1"/>
    <col min="15370" max="15370" width="11.375" style="40" customWidth="1"/>
    <col min="15371" max="15371" width="9.375" style="40" customWidth="1"/>
    <col min="15372" max="15372" width="11.25" style="40" customWidth="1"/>
    <col min="15373" max="15373" width="9.125" style="40" customWidth="1"/>
    <col min="15374" max="15374" width="12.125" style="40" customWidth="1"/>
    <col min="15375" max="15375" width="11.25" style="40" customWidth="1"/>
    <col min="15376" max="15376" width="11.375" style="40" customWidth="1"/>
    <col min="15377" max="15377" width="9.875" style="40" customWidth="1"/>
    <col min="15378" max="15378" width="10.25" style="40" customWidth="1"/>
    <col min="15379" max="15379" width="9" style="40"/>
    <col min="15380" max="15381" width="9.875" style="40" customWidth="1"/>
    <col min="15382" max="15382" width="9" style="40"/>
    <col min="15383" max="15383" width="10.5" style="40" customWidth="1"/>
    <col min="15384" max="15384" width="8.375" style="40" customWidth="1"/>
    <col min="15385" max="15385" width="7.75" style="40" customWidth="1"/>
    <col min="15386" max="15386" width="8.625" style="40" customWidth="1"/>
    <col min="15387" max="15387" width="9.875" style="40" customWidth="1"/>
    <col min="15388" max="15388" width="7.375" style="40" customWidth="1"/>
    <col min="15389" max="15389" width="7.75" style="40" customWidth="1"/>
    <col min="15390" max="15390" width="10.5" style="40" customWidth="1"/>
    <col min="15391" max="15391" width="7.875" style="40" customWidth="1"/>
    <col min="15392" max="15392" width="9.5" style="40" customWidth="1"/>
    <col min="15393" max="15393" width="8.125" style="40" customWidth="1"/>
    <col min="15394" max="15395" width="8.375" style="40" customWidth="1"/>
    <col min="15396" max="15396" width="7.75" style="40" customWidth="1"/>
    <col min="15397" max="15397" width="7.875" style="40" customWidth="1"/>
    <col min="15398" max="15398" width="8.125" style="40" customWidth="1"/>
    <col min="15399" max="15399" width="9.25" style="40" customWidth="1"/>
    <col min="15400" max="15400" width="8.375" style="40" customWidth="1"/>
    <col min="15401" max="15401" width="9.25" style="40" customWidth="1"/>
    <col min="15402" max="15402" width="10.125" style="40" customWidth="1"/>
    <col min="15403" max="15403" width="9.25" style="40" customWidth="1"/>
    <col min="15404" max="15404" width="11.5" style="40" customWidth="1"/>
    <col min="15405" max="15407" width="9.25" style="40" customWidth="1"/>
    <col min="15408" max="15408" width="10.75" style="40" customWidth="1"/>
    <col min="15409" max="15409" width="9.25" style="40" customWidth="1"/>
    <col min="15410" max="15410" width="9.625" style="40" customWidth="1"/>
    <col min="15411" max="15411" width="9.25" style="40" customWidth="1"/>
    <col min="15412" max="15412" width="8.75" style="40" customWidth="1"/>
    <col min="15413" max="15416" width="9.25" style="40" customWidth="1"/>
    <col min="15417" max="15421" width="7.625" style="40" customWidth="1"/>
    <col min="15422" max="15422" width="9.375" style="40" customWidth="1"/>
    <col min="15423" max="15423" width="9" style="40"/>
    <col min="15424" max="15424" width="9.25" style="40" customWidth="1"/>
    <col min="15425" max="15425" width="7.875" style="40" customWidth="1"/>
    <col min="15426" max="15426" width="9.25" style="40" customWidth="1"/>
    <col min="15427" max="15427" width="8.25" style="40" customWidth="1"/>
    <col min="15428" max="15428" width="8.625" style="40" customWidth="1"/>
    <col min="15429" max="15429" width="9.25" style="40" customWidth="1"/>
    <col min="15430" max="15430" width="11.125" style="40" customWidth="1"/>
    <col min="15431" max="15431" width="8.375" style="40" customWidth="1"/>
    <col min="15432" max="15432" width="10.625" style="40" customWidth="1"/>
    <col min="15433" max="15437" width="9.125" style="40" customWidth="1"/>
    <col min="15438" max="15438" width="10.25" style="40" customWidth="1"/>
    <col min="15439" max="15439" width="7.625" style="40" customWidth="1"/>
    <col min="15440" max="15440" width="9.25" style="40" customWidth="1"/>
    <col min="15441" max="15441" width="9.75" style="40" customWidth="1"/>
    <col min="15442" max="15442" width="11.25" style="40" customWidth="1"/>
    <col min="15443" max="15443" width="9.625" style="40" customWidth="1"/>
    <col min="15444" max="15444" width="9.875" style="40" customWidth="1"/>
    <col min="15445" max="15445" width="7.5" style="40" customWidth="1"/>
    <col min="15446" max="15446" width="10.125" style="40" customWidth="1"/>
    <col min="15447" max="15447" width="8" style="40" customWidth="1"/>
    <col min="15448" max="15448" width="8.75" style="40" customWidth="1"/>
    <col min="15449" max="15449" width="8.875" style="40" customWidth="1"/>
    <col min="15450" max="15450" width="10.625" style="40" customWidth="1"/>
    <col min="15451" max="15451" width="8.625" style="40" customWidth="1"/>
    <col min="15452" max="15452" width="9.375" style="40" customWidth="1"/>
    <col min="15453" max="15453" width="8.875" style="40" customWidth="1"/>
    <col min="15454" max="15454" width="11.375" style="40" customWidth="1"/>
    <col min="15455" max="15459" width="8.875" style="40" customWidth="1"/>
    <col min="15460" max="15460" width="10.625" style="40" customWidth="1"/>
    <col min="15461" max="15461" width="8.875" style="40" customWidth="1"/>
    <col min="15462" max="15462" width="11.375" style="40" customWidth="1"/>
    <col min="15463" max="15463" width="8.5" style="40" customWidth="1"/>
    <col min="15464" max="15464" width="8.75" style="40" customWidth="1"/>
    <col min="15465" max="15465" width="8.5" style="40" customWidth="1"/>
    <col min="15466" max="15466" width="11.5" style="40" customWidth="1"/>
    <col min="15467" max="15467" width="11.125" style="40" customWidth="1"/>
    <col min="15468" max="15468" width="8.5" style="40" customWidth="1"/>
    <col min="15469" max="15469" width="9.625" style="40" customWidth="1"/>
    <col min="15470" max="15470" width="10.625" style="40" customWidth="1"/>
    <col min="15471" max="15471" width="9.5" style="40" customWidth="1"/>
    <col min="15472" max="15472" width="7.875" style="40" customWidth="1"/>
    <col min="15473" max="15473" width="6.875" style="40" customWidth="1"/>
    <col min="15474" max="15474" width="9.25" style="40" customWidth="1"/>
    <col min="15475" max="15477" width="9.5" style="40" customWidth="1"/>
    <col min="15478" max="15478" width="7.5" style="40" customWidth="1"/>
    <col min="15479" max="15479" width="7.625" style="40" customWidth="1"/>
    <col min="15480" max="15480" width="12.75" style="40" customWidth="1"/>
    <col min="15481" max="15481" width="14.625" style="40" customWidth="1"/>
    <col min="15482" max="15482" width="20.875" style="40" customWidth="1"/>
    <col min="15483" max="15616" width="9" style="40"/>
    <col min="15617" max="15617" width="0" style="40" hidden="1" customWidth="1"/>
    <col min="15618" max="15618" width="4" style="40" customWidth="1"/>
    <col min="15619" max="15619" width="19.875" style="40" customWidth="1"/>
    <col min="15620" max="15620" width="14.25" style="40" customWidth="1"/>
    <col min="15621" max="15621" width="16.875" style="40" customWidth="1"/>
    <col min="15622" max="15622" width="13.375" style="40" customWidth="1"/>
    <col min="15623" max="15623" width="11.5" style="40" customWidth="1"/>
    <col min="15624" max="15624" width="11.875" style="40" customWidth="1"/>
    <col min="15625" max="15625" width="9.125" style="40" customWidth="1"/>
    <col min="15626" max="15626" width="11.375" style="40" customWidth="1"/>
    <col min="15627" max="15627" width="9.375" style="40" customWidth="1"/>
    <col min="15628" max="15628" width="11.25" style="40" customWidth="1"/>
    <col min="15629" max="15629" width="9.125" style="40" customWidth="1"/>
    <col min="15630" max="15630" width="12.125" style="40" customWidth="1"/>
    <col min="15631" max="15631" width="11.25" style="40" customWidth="1"/>
    <col min="15632" max="15632" width="11.375" style="40" customWidth="1"/>
    <col min="15633" max="15633" width="9.875" style="40" customWidth="1"/>
    <col min="15634" max="15634" width="10.25" style="40" customWidth="1"/>
    <col min="15635" max="15635" width="9" style="40"/>
    <col min="15636" max="15637" width="9.875" style="40" customWidth="1"/>
    <col min="15638" max="15638" width="9" style="40"/>
    <col min="15639" max="15639" width="10.5" style="40" customWidth="1"/>
    <col min="15640" max="15640" width="8.375" style="40" customWidth="1"/>
    <col min="15641" max="15641" width="7.75" style="40" customWidth="1"/>
    <col min="15642" max="15642" width="8.625" style="40" customWidth="1"/>
    <col min="15643" max="15643" width="9.875" style="40" customWidth="1"/>
    <col min="15644" max="15644" width="7.375" style="40" customWidth="1"/>
    <col min="15645" max="15645" width="7.75" style="40" customWidth="1"/>
    <col min="15646" max="15646" width="10.5" style="40" customWidth="1"/>
    <col min="15647" max="15647" width="7.875" style="40" customWidth="1"/>
    <col min="15648" max="15648" width="9.5" style="40" customWidth="1"/>
    <col min="15649" max="15649" width="8.125" style="40" customWidth="1"/>
    <col min="15650" max="15651" width="8.375" style="40" customWidth="1"/>
    <col min="15652" max="15652" width="7.75" style="40" customWidth="1"/>
    <col min="15653" max="15653" width="7.875" style="40" customWidth="1"/>
    <col min="15654" max="15654" width="8.125" style="40" customWidth="1"/>
    <col min="15655" max="15655" width="9.25" style="40" customWidth="1"/>
    <col min="15656" max="15656" width="8.375" style="40" customWidth="1"/>
    <col min="15657" max="15657" width="9.25" style="40" customWidth="1"/>
    <col min="15658" max="15658" width="10.125" style="40" customWidth="1"/>
    <col min="15659" max="15659" width="9.25" style="40" customWidth="1"/>
    <col min="15660" max="15660" width="11.5" style="40" customWidth="1"/>
    <col min="15661" max="15663" width="9.25" style="40" customWidth="1"/>
    <col min="15664" max="15664" width="10.75" style="40" customWidth="1"/>
    <col min="15665" max="15665" width="9.25" style="40" customWidth="1"/>
    <col min="15666" max="15666" width="9.625" style="40" customWidth="1"/>
    <col min="15667" max="15667" width="9.25" style="40" customWidth="1"/>
    <col min="15668" max="15668" width="8.75" style="40" customWidth="1"/>
    <col min="15669" max="15672" width="9.25" style="40" customWidth="1"/>
    <col min="15673" max="15677" width="7.625" style="40" customWidth="1"/>
    <col min="15678" max="15678" width="9.375" style="40" customWidth="1"/>
    <col min="15679" max="15679" width="9" style="40"/>
    <col min="15680" max="15680" width="9.25" style="40" customWidth="1"/>
    <col min="15681" max="15681" width="7.875" style="40" customWidth="1"/>
    <col min="15682" max="15682" width="9.25" style="40" customWidth="1"/>
    <col min="15683" max="15683" width="8.25" style="40" customWidth="1"/>
    <col min="15684" max="15684" width="8.625" style="40" customWidth="1"/>
    <col min="15685" max="15685" width="9.25" style="40" customWidth="1"/>
    <col min="15686" max="15686" width="11.125" style="40" customWidth="1"/>
    <col min="15687" max="15687" width="8.375" style="40" customWidth="1"/>
    <col min="15688" max="15688" width="10.625" style="40" customWidth="1"/>
    <col min="15689" max="15693" width="9.125" style="40" customWidth="1"/>
    <col min="15694" max="15694" width="10.25" style="40" customWidth="1"/>
    <col min="15695" max="15695" width="7.625" style="40" customWidth="1"/>
    <col min="15696" max="15696" width="9.25" style="40" customWidth="1"/>
    <col min="15697" max="15697" width="9.75" style="40" customWidth="1"/>
    <col min="15698" max="15698" width="11.25" style="40" customWidth="1"/>
    <col min="15699" max="15699" width="9.625" style="40" customWidth="1"/>
    <col min="15700" max="15700" width="9.875" style="40" customWidth="1"/>
    <col min="15701" max="15701" width="7.5" style="40" customWidth="1"/>
    <col min="15702" max="15702" width="10.125" style="40" customWidth="1"/>
    <col min="15703" max="15703" width="8" style="40" customWidth="1"/>
    <col min="15704" max="15704" width="8.75" style="40" customWidth="1"/>
    <col min="15705" max="15705" width="8.875" style="40" customWidth="1"/>
    <col min="15706" max="15706" width="10.625" style="40" customWidth="1"/>
    <col min="15707" max="15707" width="8.625" style="40" customWidth="1"/>
    <col min="15708" max="15708" width="9.375" style="40" customWidth="1"/>
    <col min="15709" max="15709" width="8.875" style="40" customWidth="1"/>
    <col min="15710" max="15710" width="11.375" style="40" customWidth="1"/>
    <col min="15711" max="15715" width="8.875" style="40" customWidth="1"/>
    <col min="15716" max="15716" width="10.625" style="40" customWidth="1"/>
    <col min="15717" max="15717" width="8.875" style="40" customWidth="1"/>
    <col min="15718" max="15718" width="11.375" style="40" customWidth="1"/>
    <col min="15719" max="15719" width="8.5" style="40" customWidth="1"/>
    <col min="15720" max="15720" width="8.75" style="40" customWidth="1"/>
    <col min="15721" max="15721" width="8.5" style="40" customWidth="1"/>
    <col min="15722" max="15722" width="11.5" style="40" customWidth="1"/>
    <col min="15723" max="15723" width="11.125" style="40" customWidth="1"/>
    <col min="15724" max="15724" width="8.5" style="40" customWidth="1"/>
    <col min="15725" max="15725" width="9.625" style="40" customWidth="1"/>
    <col min="15726" max="15726" width="10.625" style="40" customWidth="1"/>
    <col min="15727" max="15727" width="9.5" style="40" customWidth="1"/>
    <col min="15728" max="15728" width="7.875" style="40" customWidth="1"/>
    <col min="15729" max="15729" width="6.875" style="40" customWidth="1"/>
    <col min="15730" max="15730" width="9.25" style="40" customWidth="1"/>
    <col min="15731" max="15733" width="9.5" style="40" customWidth="1"/>
    <col min="15734" max="15734" width="7.5" style="40" customWidth="1"/>
    <col min="15735" max="15735" width="7.625" style="40" customWidth="1"/>
    <col min="15736" max="15736" width="12.75" style="40" customWidth="1"/>
    <col min="15737" max="15737" width="14.625" style="40" customWidth="1"/>
    <col min="15738" max="15738" width="20.875" style="40" customWidth="1"/>
    <col min="15739" max="15872" width="9" style="40"/>
    <col min="15873" max="15873" width="0" style="40" hidden="1" customWidth="1"/>
    <col min="15874" max="15874" width="4" style="40" customWidth="1"/>
    <col min="15875" max="15875" width="19.875" style="40" customWidth="1"/>
    <col min="15876" max="15876" width="14.25" style="40" customWidth="1"/>
    <col min="15877" max="15877" width="16.875" style="40" customWidth="1"/>
    <col min="15878" max="15878" width="13.375" style="40" customWidth="1"/>
    <col min="15879" max="15879" width="11.5" style="40" customWidth="1"/>
    <col min="15880" max="15880" width="11.875" style="40" customWidth="1"/>
    <col min="15881" max="15881" width="9.125" style="40" customWidth="1"/>
    <col min="15882" max="15882" width="11.375" style="40" customWidth="1"/>
    <col min="15883" max="15883" width="9.375" style="40" customWidth="1"/>
    <col min="15884" max="15884" width="11.25" style="40" customWidth="1"/>
    <col min="15885" max="15885" width="9.125" style="40" customWidth="1"/>
    <col min="15886" max="15886" width="12.125" style="40" customWidth="1"/>
    <col min="15887" max="15887" width="11.25" style="40" customWidth="1"/>
    <col min="15888" max="15888" width="11.375" style="40" customWidth="1"/>
    <col min="15889" max="15889" width="9.875" style="40" customWidth="1"/>
    <col min="15890" max="15890" width="10.25" style="40" customWidth="1"/>
    <col min="15891" max="15891" width="9" style="40"/>
    <col min="15892" max="15893" width="9.875" style="40" customWidth="1"/>
    <col min="15894" max="15894" width="9" style="40"/>
    <col min="15895" max="15895" width="10.5" style="40" customWidth="1"/>
    <col min="15896" max="15896" width="8.375" style="40" customWidth="1"/>
    <col min="15897" max="15897" width="7.75" style="40" customWidth="1"/>
    <col min="15898" max="15898" width="8.625" style="40" customWidth="1"/>
    <col min="15899" max="15899" width="9.875" style="40" customWidth="1"/>
    <col min="15900" max="15900" width="7.375" style="40" customWidth="1"/>
    <col min="15901" max="15901" width="7.75" style="40" customWidth="1"/>
    <col min="15902" max="15902" width="10.5" style="40" customWidth="1"/>
    <col min="15903" max="15903" width="7.875" style="40" customWidth="1"/>
    <col min="15904" max="15904" width="9.5" style="40" customWidth="1"/>
    <col min="15905" max="15905" width="8.125" style="40" customWidth="1"/>
    <col min="15906" max="15907" width="8.375" style="40" customWidth="1"/>
    <col min="15908" max="15908" width="7.75" style="40" customWidth="1"/>
    <col min="15909" max="15909" width="7.875" style="40" customWidth="1"/>
    <col min="15910" max="15910" width="8.125" style="40" customWidth="1"/>
    <col min="15911" max="15911" width="9.25" style="40" customWidth="1"/>
    <col min="15912" max="15912" width="8.375" style="40" customWidth="1"/>
    <col min="15913" max="15913" width="9.25" style="40" customWidth="1"/>
    <col min="15914" max="15914" width="10.125" style="40" customWidth="1"/>
    <col min="15915" max="15915" width="9.25" style="40" customWidth="1"/>
    <col min="15916" max="15916" width="11.5" style="40" customWidth="1"/>
    <col min="15917" max="15919" width="9.25" style="40" customWidth="1"/>
    <col min="15920" max="15920" width="10.75" style="40" customWidth="1"/>
    <col min="15921" max="15921" width="9.25" style="40" customWidth="1"/>
    <col min="15922" max="15922" width="9.625" style="40" customWidth="1"/>
    <col min="15923" max="15923" width="9.25" style="40" customWidth="1"/>
    <col min="15924" max="15924" width="8.75" style="40" customWidth="1"/>
    <col min="15925" max="15928" width="9.25" style="40" customWidth="1"/>
    <col min="15929" max="15933" width="7.625" style="40" customWidth="1"/>
    <col min="15934" max="15934" width="9.375" style="40" customWidth="1"/>
    <col min="15935" max="15935" width="9" style="40"/>
    <col min="15936" max="15936" width="9.25" style="40" customWidth="1"/>
    <col min="15937" max="15937" width="7.875" style="40" customWidth="1"/>
    <col min="15938" max="15938" width="9.25" style="40" customWidth="1"/>
    <col min="15939" max="15939" width="8.25" style="40" customWidth="1"/>
    <col min="15940" max="15940" width="8.625" style="40" customWidth="1"/>
    <col min="15941" max="15941" width="9.25" style="40" customWidth="1"/>
    <col min="15942" max="15942" width="11.125" style="40" customWidth="1"/>
    <col min="15943" max="15943" width="8.375" style="40" customWidth="1"/>
    <col min="15944" max="15944" width="10.625" style="40" customWidth="1"/>
    <col min="15945" max="15949" width="9.125" style="40" customWidth="1"/>
    <col min="15950" max="15950" width="10.25" style="40" customWidth="1"/>
    <col min="15951" max="15951" width="7.625" style="40" customWidth="1"/>
    <col min="15952" max="15952" width="9.25" style="40" customWidth="1"/>
    <col min="15953" max="15953" width="9.75" style="40" customWidth="1"/>
    <col min="15954" max="15954" width="11.25" style="40" customWidth="1"/>
    <col min="15955" max="15955" width="9.625" style="40" customWidth="1"/>
    <col min="15956" max="15956" width="9.875" style="40" customWidth="1"/>
    <col min="15957" max="15957" width="7.5" style="40" customWidth="1"/>
    <col min="15958" max="15958" width="10.125" style="40" customWidth="1"/>
    <col min="15959" max="15959" width="8" style="40" customWidth="1"/>
    <col min="15960" max="15960" width="8.75" style="40" customWidth="1"/>
    <col min="15961" max="15961" width="8.875" style="40" customWidth="1"/>
    <col min="15962" max="15962" width="10.625" style="40" customWidth="1"/>
    <col min="15963" max="15963" width="8.625" style="40" customWidth="1"/>
    <col min="15964" max="15964" width="9.375" style="40" customWidth="1"/>
    <col min="15965" max="15965" width="8.875" style="40" customWidth="1"/>
    <col min="15966" max="15966" width="11.375" style="40" customWidth="1"/>
    <col min="15967" max="15971" width="8.875" style="40" customWidth="1"/>
    <col min="15972" max="15972" width="10.625" style="40" customWidth="1"/>
    <col min="15973" max="15973" width="8.875" style="40" customWidth="1"/>
    <col min="15974" max="15974" width="11.375" style="40" customWidth="1"/>
    <col min="15975" max="15975" width="8.5" style="40" customWidth="1"/>
    <col min="15976" max="15976" width="8.75" style="40" customWidth="1"/>
    <col min="15977" max="15977" width="8.5" style="40" customWidth="1"/>
    <col min="15978" max="15978" width="11.5" style="40" customWidth="1"/>
    <col min="15979" max="15979" width="11.125" style="40" customWidth="1"/>
    <col min="15980" max="15980" width="8.5" style="40" customWidth="1"/>
    <col min="15981" max="15981" width="9.625" style="40" customWidth="1"/>
    <col min="15982" max="15982" width="10.625" style="40" customWidth="1"/>
    <col min="15983" max="15983" width="9.5" style="40" customWidth="1"/>
    <col min="15984" max="15984" width="7.875" style="40" customWidth="1"/>
    <col min="15985" max="15985" width="6.875" style="40" customWidth="1"/>
    <col min="15986" max="15986" width="9.25" style="40" customWidth="1"/>
    <col min="15987" max="15989" width="9.5" style="40" customWidth="1"/>
    <col min="15990" max="15990" width="7.5" style="40" customWidth="1"/>
    <col min="15991" max="15991" width="7.625" style="40" customWidth="1"/>
    <col min="15992" max="15992" width="12.75" style="40" customWidth="1"/>
    <col min="15993" max="15993" width="14.625" style="40" customWidth="1"/>
    <col min="15994" max="15994" width="20.875" style="40" customWidth="1"/>
    <col min="15995" max="16128" width="9" style="40"/>
    <col min="16129" max="16129" width="0" style="40" hidden="1" customWidth="1"/>
    <col min="16130" max="16130" width="4" style="40" customWidth="1"/>
    <col min="16131" max="16131" width="19.875" style="40" customWidth="1"/>
    <col min="16132" max="16132" width="14.25" style="40" customWidth="1"/>
    <col min="16133" max="16133" width="16.875" style="40" customWidth="1"/>
    <col min="16134" max="16134" width="13.375" style="40" customWidth="1"/>
    <col min="16135" max="16135" width="11.5" style="40" customWidth="1"/>
    <col min="16136" max="16136" width="11.875" style="40" customWidth="1"/>
    <col min="16137" max="16137" width="9.125" style="40" customWidth="1"/>
    <col min="16138" max="16138" width="11.375" style="40" customWidth="1"/>
    <col min="16139" max="16139" width="9.375" style="40" customWidth="1"/>
    <col min="16140" max="16140" width="11.25" style="40" customWidth="1"/>
    <col min="16141" max="16141" width="9.125" style="40" customWidth="1"/>
    <col min="16142" max="16142" width="12.125" style="40" customWidth="1"/>
    <col min="16143" max="16143" width="11.25" style="40" customWidth="1"/>
    <col min="16144" max="16144" width="11.375" style="40" customWidth="1"/>
    <col min="16145" max="16145" width="9.875" style="40" customWidth="1"/>
    <col min="16146" max="16146" width="10.25" style="40" customWidth="1"/>
    <col min="16147" max="16147" width="9" style="40"/>
    <col min="16148" max="16149" width="9.875" style="40" customWidth="1"/>
    <col min="16150" max="16150" width="9" style="40"/>
    <col min="16151" max="16151" width="10.5" style="40" customWidth="1"/>
    <col min="16152" max="16152" width="8.375" style="40" customWidth="1"/>
    <col min="16153" max="16153" width="7.75" style="40" customWidth="1"/>
    <col min="16154" max="16154" width="8.625" style="40" customWidth="1"/>
    <col min="16155" max="16155" width="9.875" style="40" customWidth="1"/>
    <col min="16156" max="16156" width="7.375" style="40" customWidth="1"/>
    <col min="16157" max="16157" width="7.75" style="40" customWidth="1"/>
    <col min="16158" max="16158" width="10.5" style="40" customWidth="1"/>
    <col min="16159" max="16159" width="7.875" style="40" customWidth="1"/>
    <col min="16160" max="16160" width="9.5" style="40" customWidth="1"/>
    <col min="16161" max="16161" width="8.125" style="40" customWidth="1"/>
    <col min="16162" max="16163" width="8.375" style="40" customWidth="1"/>
    <col min="16164" max="16164" width="7.75" style="40" customWidth="1"/>
    <col min="16165" max="16165" width="7.875" style="40" customWidth="1"/>
    <col min="16166" max="16166" width="8.125" style="40" customWidth="1"/>
    <col min="16167" max="16167" width="9.25" style="40" customWidth="1"/>
    <col min="16168" max="16168" width="8.375" style="40" customWidth="1"/>
    <col min="16169" max="16169" width="9.25" style="40" customWidth="1"/>
    <col min="16170" max="16170" width="10.125" style="40" customWidth="1"/>
    <col min="16171" max="16171" width="9.25" style="40" customWidth="1"/>
    <col min="16172" max="16172" width="11.5" style="40" customWidth="1"/>
    <col min="16173" max="16175" width="9.25" style="40" customWidth="1"/>
    <col min="16176" max="16176" width="10.75" style="40" customWidth="1"/>
    <col min="16177" max="16177" width="9.25" style="40" customWidth="1"/>
    <col min="16178" max="16178" width="9.625" style="40" customWidth="1"/>
    <col min="16179" max="16179" width="9.25" style="40" customWidth="1"/>
    <col min="16180" max="16180" width="8.75" style="40" customWidth="1"/>
    <col min="16181" max="16184" width="9.25" style="40" customWidth="1"/>
    <col min="16185" max="16189" width="7.625" style="40" customWidth="1"/>
    <col min="16190" max="16190" width="9.375" style="40" customWidth="1"/>
    <col min="16191" max="16191" width="9" style="40"/>
    <col min="16192" max="16192" width="9.25" style="40" customWidth="1"/>
    <col min="16193" max="16193" width="7.875" style="40" customWidth="1"/>
    <col min="16194" max="16194" width="9.25" style="40" customWidth="1"/>
    <col min="16195" max="16195" width="8.25" style="40" customWidth="1"/>
    <col min="16196" max="16196" width="8.625" style="40" customWidth="1"/>
    <col min="16197" max="16197" width="9.25" style="40" customWidth="1"/>
    <col min="16198" max="16198" width="11.125" style="40" customWidth="1"/>
    <col min="16199" max="16199" width="8.375" style="40" customWidth="1"/>
    <col min="16200" max="16200" width="10.625" style="40" customWidth="1"/>
    <col min="16201" max="16205" width="9.125" style="40" customWidth="1"/>
    <col min="16206" max="16206" width="10.25" style="40" customWidth="1"/>
    <col min="16207" max="16207" width="7.625" style="40" customWidth="1"/>
    <col min="16208" max="16208" width="9.25" style="40" customWidth="1"/>
    <col min="16209" max="16209" width="9.75" style="40" customWidth="1"/>
    <col min="16210" max="16210" width="11.25" style="40" customWidth="1"/>
    <col min="16211" max="16211" width="9.625" style="40" customWidth="1"/>
    <col min="16212" max="16212" width="9.875" style="40" customWidth="1"/>
    <col min="16213" max="16213" width="7.5" style="40" customWidth="1"/>
    <col min="16214" max="16214" width="10.125" style="40" customWidth="1"/>
    <col min="16215" max="16215" width="8" style="40" customWidth="1"/>
    <col min="16216" max="16216" width="8.75" style="40" customWidth="1"/>
    <col min="16217" max="16217" width="8.875" style="40" customWidth="1"/>
    <col min="16218" max="16218" width="10.625" style="40" customWidth="1"/>
    <col min="16219" max="16219" width="8.625" style="40" customWidth="1"/>
    <col min="16220" max="16220" width="9.375" style="40" customWidth="1"/>
    <col min="16221" max="16221" width="8.875" style="40" customWidth="1"/>
    <col min="16222" max="16222" width="11.375" style="40" customWidth="1"/>
    <col min="16223" max="16227" width="8.875" style="40" customWidth="1"/>
    <col min="16228" max="16228" width="10.625" style="40" customWidth="1"/>
    <col min="16229" max="16229" width="8.875" style="40" customWidth="1"/>
    <col min="16230" max="16230" width="11.375" style="40" customWidth="1"/>
    <col min="16231" max="16231" width="8.5" style="40" customWidth="1"/>
    <col min="16232" max="16232" width="8.75" style="40" customWidth="1"/>
    <col min="16233" max="16233" width="8.5" style="40" customWidth="1"/>
    <col min="16234" max="16234" width="11.5" style="40" customWidth="1"/>
    <col min="16235" max="16235" width="11.125" style="40" customWidth="1"/>
    <col min="16236" max="16236" width="8.5" style="40" customWidth="1"/>
    <col min="16237" max="16237" width="9.625" style="40" customWidth="1"/>
    <col min="16238" max="16238" width="10.625" style="40" customWidth="1"/>
    <col min="16239" max="16239" width="9.5" style="40" customWidth="1"/>
    <col min="16240" max="16240" width="7.875" style="40" customWidth="1"/>
    <col min="16241" max="16241" width="6.875" style="40" customWidth="1"/>
    <col min="16242" max="16242" width="9.25" style="40" customWidth="1"/>
    <col min="16243" max="16245" width="9.5" style="40" customWidth="1"/>
    <col min="16246" max="16246" width="7.5" style="40" customWidth="1"/>
    <col min="16247" max="16247" width="7.625" style="40" customWidth="1"/>
    <col min="16248" max="16248" width="12.75" style="40" customWidth="1"/>
    <col min="16249" max="16249" width="14.625" style="40" customWidth="1"/>
    <col min="16250" max="16250" width="20.875" style="40" customWidth="1"/>
    <col min="16251" max="16384" width="9" style="40"/>
  </cols>
  <sheetData>
    <row r="1" spans="1:122" ht="17.25" customHeight="1"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</row>
    <row r="2" spans="1:122" ht="52.5" customHeight="1">
      <c r="B2" s="159" t="s">
        <v>138</v>
      </c>
      <c r="C2" s="159"/>
      <c r="D2" s="159"/>
      <c r="E2" s="159"/>
      <c r="F2" s="159"/>
      <c r="G2" s="159"/>
      <c r="H2" s="159"/>
      <c r="I2" s="159"/>
      <c r="J2" s="54" t="s">
        <v>135</v>
      </c>
      <c r="K2" s="54"/>
      <c r="L2" s="54"/>
      <c r="M2" s="54"/>
      <c r="N2" s="54"/>
      <c r="O2" s="54"/>
      <c r="P2" s="54"/>
      <c r="Q2" s="54"/>
      <c r="R2" s="77"/>
      <c r="S2" s="77"/>
      <c r="T2" s="77"/>
      <c r="U2" s="77"/>
      <c r="V2" s="54"/>
      <c r="W2" s="54"/>
      <c r="X2" s="54"/>
      <c r="Y2" s="54"/>
      <c r="Z2" s="54"/>
      <c r="AA2" s="54"/>
      <c r="AB2" s="54"/>
      <c r="AC2" s="54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55"/>
      <c r="DG2" s="55"/>
      <c r="DH2" s="55"/>
      <c r="DI2" s="55"/>
      <c r="DJ2" s="55"/>
      <c r="DK2" s="55"/>
      <c r="DL2" s="55"/>
      <c r="DM2" s="55"/>
      <c r="DN2" s="55"/>
      <c r="DO2" s="55"/>
    </row>
    <row r="3" spans="1:122" ht="21.75" customHeight="1"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>
        <v>43921</v>
      </c>
      <c r="R3" s="57"/>
      <c r="S3" s="57"/>
      <c r="T3" s="57"/>
      <c r="U3" s="57"/>
      <c r="V3" s="57"/>
      <c r="W3" s="57"/>
      <c r="X3" s="57"/>
      <c r="Y3" s="57"/>
      <c r="Z3" s="57"/>
      <c r="AA3" s="57"/>
      <c r="AB3" s="202"/>
      <c r="AC3" s="202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8"/>
      <c r="DC3" s="58"/>
      <c r="DD3" s="58"/>
      <c r="DE3" s="58"/>
    </row>
    <row r="4" spans="1:122" s="59" customFormat="1" ht="12.75" customHeight="1">
      <c r="B4" s="203" t="s">
        <v>60</v>
      </c>
      <c r="C4" s="204" t="s">
        <v>59</v>
      </c>
      <c r="D4" s="205" t="s">
        <v>101</v>
      </c>
      <c r="E4" s="206"/>
      <c r="F4" s="206"/>
      <c r="G4" s="206"/>
      <c r="H4" s="206"/>
      <c r="I4" s="207"/>
      <c r="J4" s="214" t="s">
        <v>102</v>
      </c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6"/>
    </row>
    <row r="5" spans="1:122" s="59" customFormat="1" ht="15.75" customHeight="1">
      <c r="B5" s="203"/>
      <c r="C5" s="204"/>
      <c r="D5" s="208"/>
      <c r="E5" s="209"/>
      <c r="F5" s="209"/>
      <c r="G5" s="209"/>
      <c r="H5" s="209"/>
      <c r="I5" s="210"/>
      <c r="J5" s="205" t="s">
        <v>103</v>
      </c>
      <c r="K5" s="206"/>
      <c r="L5" s="206"/>
      <c r="M5" s="206"/>
      <c r="N5" s="217" t="s">
        <v>104</v>
      </c>
      <c r="O5" s="218"/>
      <c r="P5" s="218"/>
      <c r="Q5" s="218"/>
      <c r="R5" s="218"/>
      <c r="S5" s="218"/>
      <c r="T5" s="218"/>
      <c r="U5" s="219"/>
      <c r="V5" s="205" t="s">
        <v>105</v>
      </c>
      <c r="W5" s="206"/>
      <c r="X5" s="206"/>
      <c r="Y5" s="207"/>
      <c r="Z5" s="205" t="s">
        <v>106</v>
      </c>
      <c r="AA5" s="206"/>
      <c r="AB5" s="206"/>
      <c r="AC5" s="207"/>
      <c r="AD5" s="205" t="s">
        <v>107</v>
      </c>
      <c r="AE5" s="206"/>
      <c r="AF5" s="206"/>
      <c r="AG5" s="207"/>
      <c r="AH5" s="227" t="s">
        <v>102</v>
      </c>
      <c r="AI5" s="221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1"/>
      <c r="AX5" s="205" t="s">
        <v>108</v>
      </c>
      <c r="AY5" s="206"/>
      <c r="AZ5" s="206"/>
      <c r="BA5" s="207"/>
      <c r="BB5" s="62" t="s">
        <v>55</v>
      </c>
      <c r="BC5" s="62"/>
      <c r="BD5" s="62"/>
      <c r="BE5" s="62"/>
      <c r="BF5" s="62"/>
      <c r="BG5" s="62"/>
      <c r="BH5" s="62"/>
      <c r="BI5" s="62"/>
      <c r="BJ5" s="205" t="s">
        <v>109</v>
      </c>
      <c r="BK5" s="206"/>
      <c r="BL5" s="206"/>
      <c r="BM5" s="207"/>
      <c r="BN5" s="63" t="s">
        <v>110</v>
      </c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221"/>
      <c r="CC5" s="221"/>
      <c r="CD5" s="221"/>
      <c r="CE5" s="221"/>
      <c r="CF5" s="221"/>
      <c r="CG5" s="222"/>
      <c r="CH5" s="205" t="s">
        <v>111</v>
      </c>
      <c r="CI5" s="206"/>
      <c r="CJ5" s="206"/>
      <c r="CK5" s="207"/>
      <c r="CL5" s="205" t="s">
        <v>112</v>
      </c>
      <c r="CM5" s="206"/>
      <c r="CN5" s="206"/>
      <c r="CO5" s="207"/>
      <c r="CP5" s="76" t="s">
        <v>110</v>
      </c>
      <c r="CQ5" s="76"/>
      <c r="CR5" s="76"/>
      <c r="CS5" s="76"/>
      <c r="CT5" s="76"/>
      <c r="CU5" s="76"/>
      <c r="CV5" s="76"/>
      <c r="CW5" s="76"/>
      <c r="CX5" s="205" t="s">
        <v>113</v>
      </c>
      <c r="CY5" s="206"/>
      <c r="CZ5" s="206"/>
      <c r="DA5" s="207"/>
      <c r="DB5" s="64" t="s">
        <v>110</v>
      </c>
      <c r="DC5" s="64"/>
      <c r="DD5" s="64"/>
      <c r="DE5" s="64"/>
      <c r="DF5" s="205" t="s">
        <v>114</v>
      </c>
      <c r="DG5" s="206"/>
      <c r="DH5" s="206"/>
      <c r="DI5" s="207"/>
      <c r="DJ5" s="205" t="s">
        <v>115</v>
      </c>
      <c r="DK5" s="206"/>
      <c r="DL5" s="206"/>
      <c r="DM5" s="206"/>
      <c r="DN5" s="206"/>
      <c r="DO5" s="207"/>
      <c r="DP5" s="158" t="s">
        <v>116</v>
      </c>
      <c r="DQ5" s="158"/>
    </row>
    <row r="6" spans="1:122" s="59" customFormat="1" ht="80.25" customHeight="1">
      <c r="B6" s="203"/>
      <c r="C6" s="204"/>
      <c r="D6" s="211"/>
      <c r="E6" s="212"/>
      <c r="F6" s="212"/>
      <c r="G6" s="212"/>
      <c r="H6" s="212"/>
      <c r="I6" s="213"/>
      <c r="J6" s="208"/>
      <c r="K6" s="209"/>
      <c r="L6" s="209"/>
      <c r="M6" s="209"/>
      <c r="N6" s="205" t="s">
        <v>117</v>
      </c>
      <c r="O6" s="206"/>
      <c r="P6" s="206"/>
      <c r="Q6" s="206"/>
      <c r="R6" s="205" t="s">
        <v>118</v>
      </c>
      <c r="S6" s="206"/>
      <c r="T6" s="206"/>
      <c r="U6" s="206"/>
      <c r="V6" s="211"/>
      <c r="W6" s="212"/>
      <c r="X6" s="212"/>
      <c r="Y6" s="213"/>
      <c r="Z6" s="211"/>
      <c r="AA6" s="212"/>
      <c r="AB6" s="212"/>
      <c r="AC6" s="213"/>
      <c r="AD6" s="211"/>
      <c r="AE6" s="212"/>
      <c r="AF6" s="212"/>
      <c r="AG6" s="213"/>
      <c r="AH6" s="205" t="s">
        <v>119</v>
      </c>
      <c r="AI6" s="206"/>
      <c r="AJ6" s="206"/>
      <c r="AK6" s="206"/>
      <c r="AL6" s="205" t="s">
        <v>120</v>
      </c>
      <c r="AM6" s="206"/>
      <c r="AN6" s="206"/>
      <c r="AO6" s="206"/>
      <c r="AP6" s="205" t="s">
        <v>121</v>
      </c>
      <c r="AQ6" s="206"/>
      <c r="AR6" s="206"/>
      <c r="AS6" s="206"/>
      <c r="AT6" s="205" t="s">
        <v>122</v>
      </c>
      <c r="AU6" s="206"/>
      <c r="AV6" s="206"/>
      <c r="AW6" s="206"/>
      <c r="AX6" s="211"/>
      <c r="AY6" s="212"/>
      <c r="AZ6" s="212"/>
      <c r="BA6" s="213"/>
      <c r="BB6" s="220" t="s">
        <v>123</v>
      </c>
      <c r="BC6" s="220"/>
      <c r="BD6" s="220"/>
      <c r="BE6" s="220"/>
      <c r="BF6" s="223" t="s">
        <v>124</v>
      </c>
      <c r="BG6" s="224"/>
      <c r="BH6" s="224"/>
      <c r="BI6" s="225"/>
      <c r="BJ6" s="211"/>
      <c r="BK6" s="212"/>
      <c r="BL6" s="212"/>
      <c r="BM6" s="213"/>
      <c r="BN6" s="205" t="s">
        <v>125</v>
      </c>
      <c r="BO6" s="206"/>
      <c r="BP6" s="206"/>
      <c r="BQ6" s="206"/>
      <c r="BR6" s="205" t="s">
        <v>126</v>
      </c>
      <c r="BS6" s="206"/>
      <c r="BT6" s="206"/>
      <c r="BU6" s="206"/>
      <c r="BV6" s="220" t="s">
        <v>127</v>
      </c>
      <c r="BW6" s="220"/>
      <c r="BX6" s="220"/>
      <c r="BY6" s="220"/>
      <c r="BZ6" s="205" t="s">
        <v>128</v>
      </c>
      <c r="CA6" s="206"/>
      <c r="CB6" s="206"/>
      <c r="CC6" s="206"/>
      <c r="CD6" s="205" t="s">
        <v>129</v>
      </c>
      <c r="CE6" s="206"/>
      <c r="CF6" s="206"/>
      <c r="CG6" s="206"/>
      <c r="CH6" s="211"/>
      <c r="CI6" s="212"/>
      <c r="CJ6" s="212"/>
      <c r="CK6" s="213"/>
      <c r="CL6" s="211"/>
      <c r="CM6" s="212"/>
      <c r="CN6" s="212"/>
      <c r="CO6" s="213"/>
      <c r="CP6" s="220" t="s">
        <v>130</v>
      </c>
      <c r="CQ6" s="220"/>
      <c r="CR6" s="220"/>
      <c r="CS6" s="220"/>
      <c r="CT6" s="220" t="s">
        <v>131</v>
      </c>
      <c r="CU6" s="220"/>
      <c r="CV6" s="220"/>
      <c r="CW6" s="220"/>
      <c r="CX6" s="211"/>
      <c r="CY6" s="212"/>
      <c r="CZ6" s="212"/>
      <c r="DA6" s="213"/>
      <c r="DB6" s="205" t="s">
        <v>132</v>
      </c>
      <c r="DC6" s="206"/>
      <c r="DD6" s="206"/>
      <c r="DE6" s="207"/>
      <c r="DF6" s="211"/>
      <c r="DG6" s="212"/>
      <c r="DH6" s="212"/>
      <c r="DI6" s="213"/>
      <c r="DJ6" s="211"/>
      <c r="DK6" s="212"/>
      <c r="DL6" s="212"/>
      <c r="DM6" s="212"/>
      <c r="DN6" s="212"/>
      <c r="DO6" s="213"/>
      <c r="DP6" s="158"/>
      <c r="DQ6" s="158"/>
      <c r="DR6" s="65"/>
    </row>
    <row r="7" spans="1:122" s="59" customFormat="1" ht="72.75" customHeight="1">
      <c r="B7" s="203"/>
      <c r="C7" s="204"/>
      <c r="D7" s="228" t="s">
        <v>133</v>
      </c>
      <c r="E7" s="229"/>
      <c r="F7" s="226" t="s">
        <v>63</v>
      </c>
      <c r="G7" s="226"/>
      <c r="H7" s="226" t="s">
        <v>64</v>
      </c>
      <c r="I7" s="226"/>
      <c r="J7" s="226" t="s">
        <v>63</v>
      </c>
      <c r="K7" s="226"/>
      <c r="L7" s="226" t="s">
        <v>64</v>
      </c>
      <c r="M7" s="226"/>
      <c r="N7" s="226" t="s">
        <v>63</v>
      </c>
      <c r="O7" s="226"/>
      <c r="P7" s="226" t="s">
        <v>64</v>
      </c>
      <c r="Q7" s="226"/>
      <c r="R7" s="226" t="s">
        <v>63</v>
      </c>
      <c r="S7" s="226"/>
      <c r="T7" s="226" t="s">
        <v>64</v>
      </c>
      <c r="U7" s="226"/>
      <c r="V7" s="226" t="s">
        <v>63</v>
      </c>
      <c r="W7" s="226"/>
      <c r="X7" s="226" t="s">
        <v>64</v>
      </c>
      <c r="Y7" s="226"/>
      <c r="Z7" s="226" t="s">
        <v>63</v>
      </c>
      <c r="AA7" s="226"/>
      <c r="AB7" s="226" t="s">
        <v>64</v>
      </c>
      <c r="AC7" s="226"/>
      <c r="AD7" s="226" t="s">
        <v>63</v>
      </c>
      <c r="AE7" s="226"/>
      <c r="AF7" s="226" t="s">
        <v>64</v>
      </c>
      <c r="AG7" s="226"/>
      <c r="AH7" s="226" t="s">
        <v>63</v>
      </c>
      <c r="AI7" s="226"/>
      <c r="AJ7" s="226" t="s">
        <v>64</v>
      </c>
      <c r="AK7" s="226"/>
      <c r="AL7" s="226" t="s">
        <v>63</v>
      </c>
      <c r="AM7" s="226"/>
      <c r="AN7" s="226" t="s">
        <v>64</v>
      </c>
      <c r="AO7" s="226"/>
      <c r="AP7" s="226" t="s">
        <v>63</v>
      </c>
      <c r="AQ7" s="226"/>
      <c r="AR7" s="226" t="s">
        <v>64</v>
      </c>
      <c r="AS7" s="226"/>
      <c r="AT7" s="226" t="s">
        <v>63</v>
      </c>
      <c r="AU7" s="226"/>
      <c r="AV7" s="226" t="s">
        <v>64</v>
      </c>
      <c r="AW7" s="226"/>
      <c r="AX7" s="226" t="s">
        <v>63</v>
      </c>
      <c r="AY7" s="226"/>
      <c r="AZ7" s="226" t="s">
        <v>64</v>
      </c>
      <c r="BA7" s="226"/>
      <c r="BB7" s="226" t="s">
        <v>63</v>
      </c>
      <c r="BC7" s="226"/>
      <c r="BD7" s="226" t="s">
        <v>64</v>
      </c>
      <c r="BE7" s="226"/>
      <c r="BF7" s="226" t="s">
        <v>63</v>
      </c>
      <c r="BG7" s="226"/>
      <c r="BH7" s="226" t="s">
        <v>64</v>
      </c>
      <c r="BI7" s="226"/>
      <c r="BJ7" s="226" t="s">
        <v>63</v>
      </c>
      <c r="BK7" s="226"/>
      <c r="BL7" s="226" t="s">
        <v>64</v>
      </c>
      <c r="BM7" s="226"/>
      <c r="BN7" s="226" t="s">
        <v>63</v>
      </c>
      <c r="BO7" s="226"/>
      <c r="BP7" s="226" t="s">
        <v>64</v>
      </c>
      <c r="BQ7" s="226"/>
      <c r="BR7" s="226" t="s">
        <v>63</v>
      </c>
      <c r="BS7" s="226"/>
      <c r="BT7" s="226" t="s">
        <v>64</v>
      </c>
      <c r="BU7" s="226"/>
      <c r="BV7" s="226" t="s">
        <v>63</v>
      </c>
      <c r="BW7" s="226"/>
      <c r="BX7" s="226" t="s">
        <v>64</v>
      </c>
      <c r="BY7" s="226"/>
      <c r="BZ7" s="226" t="s">
        <v>63</v>
      </c>
      <c r="CA7" s="226"/>
      <c r="CB7" s="226" t="s">
        <v>64</v>
      </c>
      <c r="CC7" s="226"/>
      <c r="CD7" s="226" t="s">
        <v>63</v>
      </c>
      <c r="CE7" s="226"/>
      <c r="CF7" s="226" t="s">
        <v>64</v>
      </c>
      <c r="CG7" s="226"/>
      <c r="CH7" s="226" t="s">
        <v>63</v>
      </c>
      <c r="CI7" s="226"/>
      <c r="CJ7" s="226" t="s">
        <v>64</v>
      </c>
      <c r="CK7" s="226"/>
      <c r="CL7" s="226" t="s">
        <v>63</v>
      </c>
      <c r="CM7" s="226"/>
      <c r="CN7" s="226" t="s">
        <v>64</v>
      </c>
      <c r="CO7" s="226"/>
      <c r="CP7" s="226" t="s">
        <v>63</v>
      </c>
      <c r="CQ7" s="226"/>
      <c r="CR7" s="226" t="s">
        <v>64</v>
      </c>
      <c r="CS7" s="226"/>
      <c r="CT7" s="226" t="s">
        <v>63</v>
      </c>
      <c r="CU7" s="226"/>
      <c r="CV7" s="226" t="s">
        <v>64</v>
      </c>
      <c r="CW7" s="226"/>
      <c r="CX7" s="226" t="s">
        <v>63</v>
      </c>
      <c r="CY7" s="226"/>
      <c r="CZ7" s="226" t="s">
        <v>64</v>
      </c>
      <c r="DA7" s="226"/>
      <c r="DB7" s="226" t="s">
        <v>63</v>
      </c>
      <c r="DC7" s="226"/>
      <c r="DD7" s="226" t="s">
        <v>64</v>
      </c>
      <c r="DE7" s="226"/>
      <c r="DF7" s="226" t="s">
        <v>63</v>
      </c>
      <c r="DG7" s="226"/>
      <c r="DH7" s="226" t="s">
        <v>64</v>
      </c>
      <c r="DI7" s="226"/>
      <c r="DJ7" s="230" t="s">
        <v>134</v>
      </c>
      <c r="DK7" s="231"/>
      <c r="DL7" s="226" t="s">
        <v>63</v>
      </c>
      <c r="DM7" s="226"/>
      <c r="DN7" s="226" t="s">
        <v>64</v>
      </c>
      <c r="DO7" s="226"/>
      <c r="DP7" s="226" t="s">
        <v>64</v>
      </c>
      <c r="DQ7" s="226"/>
    </row>
    <row r="8" spans="1:122" s="59" customFormat="1" ht="32.25" customHeight="1">
      <c r="B8" s="203"/>
      <c r="C8" s="204"/>
      <c r="D8" s="66" t="s">
        <v>61</v>
      </c>
      <c r="E8" s="67" t="s">
        <v>62</v>
      </c>
      <c r="F8" s="66" t="s">
        <v>61</v>
      </c>
      <c r="G8" s="67" t="s">
        <v>62</v>
      </c>
      <c r="H8" s="66" t="s">
        <v>61</v>
      </c>
      <c r="I8" s="67" t="s">
        <v>62</v>
      </c>
      <c r="J8" s="66" t="s">
        <v>61</v>
      </c>
      <c r="K8" s="67" t="s">
        <v>62</v>
      </c>
      <c r="L8" s="66" t="s">
        <v>61</v>
      </c>
      <c r="M8" s="67" t="s">
        <v>62</v>
      </c>
      <c r="N8" s="66" t="s">
        <v>61</v>
      </c>
      <c r="O8" s="67" t="s">
        <v>62</v>
      </c>
      <c r="P8" s="66" t="s">
        <v>61</v>
      </c>
      <c r="Q8" s="67" t="s">
        <v>62</v>
      </c>
      <c r="R8" s="66" t="s">
        <v>61</v>
      </c>
      <c r="S8" s="67" t="s">
        <v>62</v>
      </c>
      <c r="T8" s="66" t="s">
        <v>61</v>
      </c>
      <c r="U8" s="67" t="s">
        <v>62</v>
      </c>
      <c r="V8" s="66" t="s">
        <v>61</v>
      </c>
      <c r="W8" s="67" t="s">
        <v>62</v>
      </c>
      <c r="X8" s="66" t="s">
        <v>61</v>
      </c>
      <c r="Y8" s="67" t="s">
        <v>62</v>
      </c>
      <c r="Z8" s="66" t="s">
        <v>61</v>
      </c>
      <c r="AA8" s="67" t="s">
        <v>62</v>
      </c>
      <c r="AB8" s="66" t="s">
        <v>61</v>
      </c>
      <c r="AC8" s="67" t="s">
        <v>62</v>
      </c>
      <c r="AD8" s="66" t="s">
        <v>61</v>
      </c>
      <c r="AE8" s="67" t="s">
        <v>62</v>
      </c>
      <c r="AF8" s="66" t="s">
        <v>61</v>
      </c>
      <c r="AG8" s="67" t="s">
        <v>62</v>
      </c>
      <c r="AH8" s="66" t="s">
        <v>61</v>
      </c>
      <c r="AI8" s="67" t="s">
        <v>62</v>
      </c>
      <c r="AJ8" s="66" t="s">
        <v>61</v>
      </c>
      <c r="AK8" s="67" t="s">
        <v>62</v>
      </c>
      <c r="AL8" s="66" t="s">
        <v>61</v>
      </c>
      <c r="AM8" s="67" t="s">
        <v>62</v>
      </c>
      <c r="AN8" s="66" t="s">
        <v>61</v>
      </c>
      <c r="AO8" s="67" t="s">
        <v>62</v>
      </c>
      <c r="AP8" s="66" t="s">
        <v>61</v>
      </c>
      <c r="AQ8" s="67" t="s">
        <v>62</v>
      </c>
      <c r="AR8" s="66" t="s">
        <v>61</v>
      </c>
      <c r="AS8" s="67" t="s">
        <v>62</v>
      </c>
      <c r="AT8" s="66" t="s">
        <v>61</v>
      </c>
      <c r="AU8" s="67" t="s">
        <v>62</v>
      </c>
      <c r="AV8" s="66" t="s">
        <v>61</v>
      </c>
      <c r="AW8" s="67" t="s">
        <v>62</v>
      </c>
      <c r="AX8" s="66" t="s">
        <v>61</v>
      </c>
      <c r="AY8" s="67" t="s">
        <v>62</v>
      </c>
      <c r="AZ8" s="66" t="s">
        <v>61</v>
      </c>
      <c r="BA8" s="67" t="s">
        <v>62</v>
      </c>
      <c r="BB8" s="66" t="s">
        <v>61</v>
      </c>
      <c r="BC8" s="67" t="s">
        <v>62</v>
      </c>
      <c r="BD8" s="66" t="s">
        <v>61</v>
      </c>
      <c r="BE8" s="67" t="s">
        <v>62</v>
      </c>
      <c r="BF8" s="66" t="s">
        <v>61</v>
      </c>
      <c r="BG8" s="67" t="s">
        <v>62</v>
      </c>
      <c r="BH8" s="66" t="s">
        <v>61</v>
      </c>
      <c r="BI8" s="67" t="s">
        <v>62</v>
      </c>
      <c r="BJ8" s="66" t="s">
        <v>61</v>
      </c>
      <c r="BK8" s="67" t="s">
        <v>62</v>
      </c>
      <c r="BL8" s="66" t="s">
        <v>61</v>
      </c>
      <c r="BM8" s="67" t="s">
        <v>62</v>
      </c>
      <c r="BN8" s="66" t="s">
        <v>61</v>
      </c>
      <c r="BO8" s="67" t="s">
        <v>62</v>
      </c>
      <c r="BP8" s="66" t="s">
        <v>61</v>
      </c>
      <c r="BQ8" s="67" t="s">
        <v>62</v>
      </c>
      <c r="BR8" s="66" t="s">
        <v>61</v>
      </c>
      <c r="BS8" s="67" t="s">
        <v>62</v>
      </c>
      <c r="BT8" s="66" t="s">
        <v>61</v>
      </c>
      <c r="BU8" s="67" t="s">
        <v>62</v>
      </c>
      <c r="BV8" s="66" t="s">
        <v>61</v>
      </c>
      <c r="BW8" s="67" t="s">
        <v>62</v>
      </c>
      <c r="BX8" s="66" t="s">
        <v>61</v>
      </c>
      <c r="BY8" s="67" t="s">
        <v>62</v>
      </c>
      <c r="BZ8" s="66" t="s">
        <v>61</v>
      </c>
      <c r="CA8" s="67" t="s">
        <v>62</v>
      </c>
      <c r="CB8" s="66" t="s">
        <v>61</v>
      </c>
      <c r="CC8" s="67" t="s">
        <v>62</v>
      </c>
      <c r="CD8" s="66" t="s">
        <v>61</v>
      </c>
      <c r="CE8" s="67" t="s">
        <v>62</v>
      </c>
      <c r="CF8" s="66" t="s">
        <v>61</v>
      </c>
      <c r="CG8" s="67" t="s">
        <v>62</v>
      </c>
      <c r="CH8" s="66" t="s">
        <v>61</v>
      </c>
      <c r="CI8" s="67" t="s">
        <v>62</v>
      </c>
      <c r="CJ8" s="66" t="s">
        <v>61</v>
      </c>
      <c r="CK8" s="67" t="s">
        <v>62</v>
      </c>
      <c r="CL8" s="66" t="s">
        <v>61</v>
      </c>
      <c r="CM8" s="67" t="s">
        <v>62</v>
      </c>
      <c r="CN8" s="66" t="s">
        <v>61</v>
      </c>
      <c r="CO8" s="67" t="s">
        <v>62</v>
      </c>
      <c r="CP8" s="66" t="s">
        <v>61</v>
      </c>
      <c r="CQ8" s="67" t="s">
        <v>62</v>
      </c>
      <c r="CR8" s="66" t="s">
        <v>61</v>
      </c>
      <c r="CS8" s="67" t="s">
        <v>62</v>
      </c>
      <c r="CT8" s="66" t="s">
        <v>61</v>
      </c>
      <c r="CU8" s="67" t="s">
        <v>62</v>
      </c>
      <c r="CV8" s="66" t="s">
        <v>61</v>
      </c>
      <c r="CW8" s="67" t="s">
        <v>62</v>
      </c>
      <c r="CX8" s="66" t="s">
        <v>61</v>
      </c>
      <c r="CY8" s="67" t="s">
        <v>62</v>
      </c>
      <c r="CZ8" s="66" t="s">
        <v>61</v>
      </c>
      <c r="DA8" s="67" t="s">
        <v>62</v>
      </c>
      <c r="DB8" s="66" t="s">
        <v>61</v>
      </c>
      <c r="DC8" s="67" t="s">
        <v>62</v>
      </c>
      <c r="DD8" s="66" t="s">
        <v>61</v>
      </c>
      <c r="DE8" s="67" t="s">
        <v>62</v>
      </c>
      <c r="DF8" s="66" t="s">
        <v>61</v>
      </c>
      <c r="DG8" s="67" t="s">
        <v>62</v>
      </c>
      <c r="DH8" s="66" t="s">
        <v>61</v>
      </c>
      <c r="DI8" s="67" t="s">
        <v>62</v>
      </c>
      <c r="DJ8" s="66" t="s">
        <v>61</v>
      </c>
      <c r="DK8" s="67" t="s">
        <v>62</v>
      </c>
      <c r="DL8" s="66" t="s">
        <v>61</v>
      </c>
      <c r="DM8" s="67" t="s">
        <v>62</v>
      </c>
      <c r="DN8" s="66" t="s">
        <v>61</v>
      </c>
      <c r="DO8" s="67" t="s">
        <v>62</v>
      </c>
      <c r="DP8" s="66" t="s">
        <v>61</v>
      </c>
      <c r="DQ8" s="67" t="s">
        <v>62</v>
      </c>
    </row>
    <row r="9" spans="1:122" s="59" customFormat="1" ht="15" customHeight="1">
      <c r="B9" s="68"/>
      <c r="C9" s="75">
        <v>1</v>
      </c>
      <c r="D9" s="75">
        <f>C9+1</f>
        <v>2</v>
      </c>
      <c r="E9" s="75">
        <f>D9+1</f>
        <v>3</v>
      </c>
      <c r="F9" s="75">
        <f>E9+1</f>
        <v>4</v>
      </c>
      <c r="G9" s="75">
        <f t="shared" ref="G9:BP9" si="0">F9+1</f>
        <v>5</v>
      </c>
      <c r="H9" s="75">
        <f>G9+1</f>
        <v>6</v>
      </c>
      <c r="I9" s="75">
        <f>H9+1</f>
        <v>7</v>
      </c>
      <c r="J9" s="75">
        <f t="shared" si="0"/>
        <v>8</v>
      </c>
      <c r="K9" s="75">
        <f t="shared" si="0"/>
        <v>9</v>
      </c>
      <c r="L9" s="75">
        <f t="shared" si="0"/>
        <v>10</v>
      </c>
      <c r="M9" s="75">
        <f t="shared" si="0"/>
        <v>11</v>
      </c>
      <c r="N9" s="75">
        <f t="shared" si="0"/>
        <v>12</v>
      </c>
      <c r="O9" s="75">
        <f t="shared" si="0"/>
        <v>13</v>
      </c>
      <c r="P9" s="75">
        <f t="shared" si="0"/>
        <v>14</v>
      </c>
      <c r="Q9" s="75">
        <f t="shared" si="0"/>
        <v>15</v>
      </c>
      <c r="R9" s="75">
        <f t="shared" si="0"/>
        <v>16</v>
      </c>
      <c r="S9" s="75">
        <f t="shared" si="0"/>
        <v>17</v>
      </c>
      <c r="T9" s="75">
        <f t="shared" si="0"/>
        <v>18</v>
      </c>
      <c r="U9" s="75">
        <f t="shared" si="0"/>
        <v>19</v>
      </c>
      <c r="V9" s="75">
        <f t="shared" si="0"/>
        <v>20</v>
      </c>
      <c r="W9" s="75">
        <f t="shared" si="0"/>
        <v>21</v>
      </c>
      <c r="X9" s="75">
        <f t="shared" si="0"/>
        <v>22</v>
      </c>
      <c r="Y9" s="75">
        <f t="shared" si="0"/>
        <v>23</v>
      </c>
      <c r="Z9" s="75">
        <f t="shared" si="0"/>
        <v>24</v>
      </c>
      <c r="AA9" s="75">
        <f t="shared" si="0"/>
        <v>25</v>
      </c>
      <c r="AB9" s="75">
        <f t="shared" si="0"/>
        <v>26</v>
      </c>
      <c r="AC9" s="75">
        <f t="shared" si="0"/>
        <v>27</v>
      </c>
      <c r="AD9" s="75">
        <f t="shared" si="0"/>
        <v>28</v>
      </c>
      <c r="AE9" s="75">
        <f t="shared" si="0"/>
        <v>29</v>
      </c>
      <c r="AF9" s="75">
        <f t="shared" si="0"/>
        <v>30</v>
      </c>
      <c r="AG9" s="75">
        <f t="shared" si="0"/>
        <v>31</v>
      </c>
      <c r="AH9" s="75">
        <f t="shared" si="0"/>
        <v>32</v>
      </c>
      <c r="AI9" s="75">
        <f t="shared" si="0"/>
        <v>33</v>
      </c>
      <c r="AJ9" s="75">
        <f t="shared" si="0"/>
        <v>34</v>
      </c>
      <c r="AK9" s="75">
        <f t="shared" si="0"/>
        <v>35</v>
      </c>
      <c r="AL9" s="75">
        <f t="shared" si="0"/>
        <v>36</v>
      </c>
      <c r="AM9" s="75">
        <f t="shared" si="0"/>
        <v>37</v>
      </c>
      <c r="AN9" s="75">
        <f t="shared" si="0"/>
        <v>38</v>
      </c>
      <c r="AO9" s="75">
        <f t="shared" si="0"/>
        <v>39</v>
      </c>
      <c r="AP9" s="75">
        <f t="shared" si="0"/>
        <v>40</v>
      </c>
      <c r="AQ9" s="75">
        <f t="shared" si="0"/>
        <v>41</v>
      </c>
      <c r="AR9" s="75">
        <f t="shared" si="0"/>
        <v>42</v>
      </c>
      <c r="AS9" s="75">
        <f t="shared" si="0"/>
        <v>43</v>
      </c>
      <c r="AT9" s="75">
        <f t="shared" si="0"/>
        <v>44</v>
      </c>
      <c r="AU9" s="75">
        <f t="shared" si="0"/>
        <v>45</v>
      </c>
      <c r="AV9" s="75">
        <f t="shared" si="0"/>
        <v>46</v>
      </c>
      <c r="AW9" s="75">
        <f t="shared" si="0"/>
        <v>47</v>
      </c>
      <c r="AX9" s="75">
        <f t="shared" si="0"/>
        <v>48</v>
      </c>
      <c r="AY9" s="75">
        <f t="shared" si="0"/>
        <v>49</v>
      </c>
      <c r="AZ9" s="75">
        <f t="shared" si="0"/>
        <v>50</v>
      </c>
      <c r="BA9" s="75">
        <f t="shared" si="0"/>
        <v>51</v>
      </c>
      <c r="BB9" s="75">
        <f t="shared" si="0"/>
        <v>52</v>
      </c>
      <c r="BC9" s="75">
        <f t="shared" si="0"/>
        <v>53</v>
      </c>
      <c r="BD9" s="75">
        <f t="shared" si="0"/>
        <v>54</v>
      </c>
      <c r="BE9" s="75">
        <f t="shared" si="0"/>
        <v>55</v>
      </c>
      <c r="BF9" s="75">
        <f t="shared" si="0"/>
        <v>56</v>
      </c>
      <c r="BG9" s="75">
        <f t="shared" si="0"/>
        <v>57</v>
      </c>
      <c r="BH9" s="75">
        <f t="shared" si="0"/>
        <v>58</v>
      </c>
      <c r="BI9" s="75">
        <f t="shared" si="0"/>
        <v>59</v>
      </c>
      <c r="BJ9" s="75">
        <f t="shared" si="0"/>
        <v>60</v>
      </c>
      <c r="BK9" s="75">
        <f t="shared" si="0"/>
        <v>61</v>
      </c>
      <c r="BL9" s="75">
        <f t="shared" si="0"/>
        <v>62</v>
      </c>
      <c r="BM9" s="75">
        <f t="shared" si="0"/>
        <v>63</v>
      </c>
      <c r="BN9" s="75">
        <f t="shared" si="0"/>
        <v>64</v>
      </c>
      <c r="BO9" s="75">
        <f t="shared" si="0"/>
        <v>65</v>
      </c>
      <c r="BP9" s="75">
        <f t="shared" si="0"/>
        <v>66</v>
      </c>
      <c r="BQ9" s="75">
        <f t="shared" ref="BQ9:DQ9" si="1">BP9+1</f>
        <v>67</v>
      </c>
      <c r="BR9" s="75">
        <f t="shared" si="1"/>
        <v>68</v>
      </c>
      <c r="BS9" s="75">
        <f t="shared" si="1"/>
        <v>69</v>
      </c>
      <c r="BT9" s="75">
        <f t="shared" si="1"/>
        <v>70</v>
      </c>
      <c r="BU9" s="75">
        <f t="shared" si="1"/>
        <v>71</v>
      </c>
      <c r="BV9" s="75">
        <f t="shared" si="1"/>
        <v>72</v>
      </c>
      <c r="BW9" s="75">
        <f t="shared" si="1"/>
        <v>73</v>
      </c>
      <c r="BX9" s="75">
        <f t="shared" si="1"/>
        <v>74</v>
      </c>
      <c r="BY9" s="75">
        <f t="shared" si="1"/>
        <v>75</v>
      </c>
      <c r="BZ9" s="75">
        <f t="shared" si="1"/>
        <v>76</v>
      </c>
      <c r="CA9" s="75">
        <f t="shared" si="1"/>
        <v>77</v>
      </c>
      <c r="CB9" s="75">
        <f t="shared" si="1"/>
        <v>78</v>
      </c>
      <c r="CC9" s="75">
        <f t="shared" si="1"/>
        <v>79</v>
      </c>
      <c r="CD9" s="75">
        <f t="shared" si="1"/>
        <v>80</v>
      </c>
      <c r="CE9" s="75">
        <f t="shared" si="1"/>
        <v>81</v>
      </c>
      <c r="CF9" s="75">
        <f t="shared" si="1"/>
        <v>82</v>
      </c>
      <c r="CG9" s="75">
        <f t="shared" si="1"/>
        <v>83</v>
      </c>
      <c r="CH9" s="75">
        <f t="shared" si="1"/>
        <v>84</v>
      </c>
      <c r="CI9" s="75">
        <f t="shared" si="1"/>
        <v>85</v>
      </c>
      <c r="CJ9" s="75">
        <f t="shared" si="1"/>
        <v>86</v>
      </c>
      <c r="CK9" s="75">
        <f t="shared" si="1"/>
        <v>87</v>
      </c>
      <c r="CL9" s="75">
        <f t="shared" si="1"/>
        <v>88</v>
      </c>
      <c r="CM9" s="75">
        <f t="shared" si="1"/>
        <v>89</v>
      </c>
      <c r="CN9" s="75">
        <f t="shared" si="1"/>
        <v>90</v>
      </c>
      <c r="CO9" s="75">
        <f t="shared" si="1"/>
        <v>91</v>
      </c>
      <c r="CP9" s="75">
        <f t="shared" si="1"/>
        <v>92</v>
      </c>
      <c r="CQ9" s="75">
        <f t="shared" si="1"/>
        <v>93</v>
      </c>
      <c r="CR9" s="75">
        <f t="shared" si="1"/>
        <v>94</v>
      </c>
      <c r="CS9" s="75">
        <f t="shared" si="1"/>
        <v>95</v>
      </c>
      <c r="CT9" s="75">
        <f t="shared" si="1"/>
        <v>96</v>
      </c>
      <c r="CU9" s="75">
        <f t="shared" si="1"/>
        <v>97</v>
      </c>
      <c r="CV9" s="75">
        <f t="shared" si="1"/>
        <v>98</v>
      </c>
      <c r="CW9" s="75">
        <f t="shared" si="1"/>
        <v>99</v>
      </c>
      <c r="CX9" s="75">
        <f t="shared" si="1"/>
        <v>100</v>
      </c>
      <c r="CY9" s="75">
        <f t="shared" si="1"/>
        <v>101</v>
      </c>
      <c r="CZ9" s="75">
        <f t="shared" si="1"/>
        <v>102</v>
      </c>
      <c r="DA9" s="75">
        <f t="shared" si="1"/>
        <v>103</v>
      </c>
      <c r="DB9" s="75">
        <f t="shared" si="1"/>
        <v>104</v>
      </c>
      <c r="DC9" s="75">
        <f t="shared" si="1"/>
        <v>105</v>
      </c>
      <c r="DD9" s="75">
        <f t="shared" si="1"/>
        <v>106</v>
      </c>
      <c r="DE9" s="75">
        <f t="shared" si="1"/>
        <v>107</v>
      </c>
      <c r="DF9" s="75">
        <f t="shared" si="1"/>
        <v>108</v>
      </c>
      <c r="DG9" s="75">
        <f t="shared" si="1"/>
        <v>109</v>
      </c>
      <c r="DH9" s="75">
        <f t="shared" si="1"/>
        <v>110</v>
      </c>
      <c r="DI9" s="75">
        <f t="shared" si="1"/>
        <v>111</v>
      </c>
      <c r="DJ9" s="75">
        <f t="shared" si="1"/>
        <v>112</v>
      </c>
      <c r="DK9" s="75">
        <f t="shared" si="1"/>
        <v>113</v>
      </c>
      <c r="DL9" s="75">
        <f t="shared" si="1"/>
        <v>114</v>
      </c>
      <c r="DM9" s="75">
        <f t="shared" si="1"/>
        <v>115</v>
      </c>
      <c r="DN9" s="75">
        <f t="shared" si="1"/>
        <v>116</v>
      </c>
      <c r="DO9" s="75">
        <f t="shared" si="1"/>
        <v>117</v>
      </c>
      <c r="DP9" s="75">
        <f t="shared" si="1"/>
        <v>118</v>
      </c>
      <c r="DQ9" s="75">
        <f t="shared" si="1"/>
        <v>119</v>
      </c>
    </row>
    <row r="10" spans="1:122" s="69" customFormat="1" ht="21" customHeight="1">
      <c r="B10" s="81">
        <v>1</v>
      </c>
      <c r="C10" s="85" t="s">
        <v>93</v>
      </c>
      <c r="D10" s="71">
        <v>9267028.3204999994</v>
      </c>
      <c r="E10" s="71">
        <v>1290162.9273000001</v>
      </c>
      <c r="F10" s="71">
        <v>5920783.4507999998</v>
      </c>
      <c r="G10" s="71">
        <v>2014756.7254999999</v>
      </c>
      <c r="H10" s="71">
        <v>3346244.8697000002</v>
      </c>
      <c r="I10" s="71">
        <v>-724593.79819999996</v>
      </c>
      <c r="J10" s="71">
        <v>1281889</v>
      </c>
      <c r="K10" s="71">
        <v>443002.67349999998</v>
      </c>
      <c r="L10" s="71">
        <v>1005000</v>
      </c>
      <c r="M10" s="71">
        <v>180199.92600000001</v>
      </c>
      <c r="N10" s="71">
        <v>1201900</v>
      </c>
      <c r="O10" s="71">
        <v>426254.20049999998</v>
      </c>
      <c r="P10" s="71">
        <v>210000</v>
      </c>
      <c r="Q10" s="71">
        <v>120294</v>
      </c>
      <c r="R10" s="71">
        <v>60991</v>
      </c>
      <c r="S10" s="71">
        <v>9706.5879999999997</v>
      </c>
      <c r="T10" s="71">
        <v>795000</v>
      </c>
      <c r="U10" s="71">
        <v>59905.925999999999</v>
      </c>
      <c r="V10" s="71">
        <v>0</v>
      </c>
      <c r="W10" s="71">
        <v>0</v>
      </c>
      <c r="X10" s="71">
        <v>0</v>
      </c>
      <c r="Y10" s="71">
        <v>0</v>
      </c>
      <c r="Z10" s="71">
        <v>0</v>
      </c>
      <c r="AA10" s="71">
        <v>0</v>
      </c>
      <c r="AB10" s="71">
        <v>0</v>
      </c>
      <c r="AC10" s="71">
        <v>0</v>
      </c>
      <c r="AD10" s="71">
        <v>261500</v>
      </c>
      <c r="AE10" s="71">
        <v>180401.54500000001</v>
      </c>
      <c r="AF10" s="71">
        <v>-1053755.1303000001</v>
      </c>
      <c r="AG10" s="71">
        <v>-1244056.993</v>
      </c>
      <c r="AH10" s="71">
        <v>140000</v>
      </c>
      <c r="AI10" s="71">
        <v>118012.06299999999</v>
      </c>
      <c r="AJ10" s="71">
        <v>75000</v>
      </c>
      <c r="AK10" s="71">
        <v>900</v>
      </c>
      <c r="AL10" s="71">
        <v>0</v>
      </c>
      <c r="AM10" s="71">
        <v>0</v>
      </c>
      <c r="AN10" s="71">
        <v>56000</v>
      </c>
      <c r="AO10" s="71">
        <v>11620</v>
      </c>
      <c r="AP10" s="71">
        <v>121500</v>
      </c>
      <c r="AQ10" s="71">
        <v>62389.482000000004</v>
      </c>
      <c r="AR10" s="71">
        <v>3100000</v>
      </c>
      <c r="AS10" s="71">
        <v>217434.397</v>
      </c>
      <c r="AT10" s="71">
        <v>0</v>
      </c>
      <c r="AU10" s="71">
        <v>0</v>
      </c>
      <c r="AV10" s="71">
        <v>-4284755.1303000003</v>
      </c>
      <c r="AW10" s="71">
        <v>-1474011.39</v>
      </c>
      <c r="AX10" s="71">
        <v>1057100</v>
      </c>
      <c r="AY10" s="71">
        <v>326846.0845</v>
      </c>
      <c r="AZ10" s="71">
        <v>48000</v>
      </c>
      <c r="BA10" s="71">
        <v>2984</v>
      </c>
      <c r="BB10" s="71">
        <v>813500</v>
      </c>
      <c r="BC10" s="71">
        <v>265854.58049999998</v>
      </c>
      <c r="BD10" s="71">
        <v>10000</v>
      </c>
      <c r="BE10" s="71">
        <v>420</v>
      </c>
      <c r="BF10" s="71">
        <v>0</v>
      </c>
      <c r="BG10" s="71">
        <v>0</v>
      </c>
      <c r="BH10" s="71">
        <v>0</v>
      </c>
      <c r="BI10" s="71">
        <v>0</v>
      </c>
      <c r="BJ10" s="71">
        <v>814600</v>
      </c>
      <c r="BK10" s="71">
        <v>307581.41249999998</v>
      </c>
      <c r="BL10" s="71">
        <v>897000</v>
      </c>
      <c r="BM10" s="71">
        <v>129567.44</v>
      </c>
      <c r="BN10" s="71">
        <v>105000</v>
      </c>
      <c r="BO10" s="71">
        <v>90068.744999999995</v>
      </c>
      <c r="BP10" s="71">
        <v>180000</v>
      </c>
      <c r="BQ10" s="71">
        <v>122401.17</v>
      </c>
      <c r="BR10" s="71">
        <v>0</v>
      </c>
      <c r="BS10" s="71">
        <v>0</v>
      </c>
      <c r="BT10" s="71">
        <v>0</v>
      </c>
      <c r="BU10" s="71">
        <v>0</v>
      </c>
      <c r="BV10" s="71">
        <v>495200</v>
      </c>
      <c r="BW10" s="71">
        <v>165882.03200000001</v>
      </c>
      <c r="BX10" s="71">
        <v>290000</v>
      </c>
      <c r="BY10" s="71">
        <v>6576.27</v>
      </c>
      <c r="BZ10" s="71">
        <v>214400</v>
      </c>
      <c r="CA10" s="71">
        <v>51630.635499999997</v>
      </c>
      <c r="CB10" s="71">
        <v>427000</v>
      </c>
      <c r="CC10" s="71">
        <v>590</v>
      </c>
      <c r="CD10" s="71">
        <v>0</v>
      </c>
      <c r="CE10" s="71">
        <v>0</v>
      </c>
      <c r="CF10" s="71">
        <v>0</v>
      </c>
      <c r="CG10" s="71">
        <v>0</v>
      </c>
      <c r="CH10" s="71">
        <v>10000</v>
      </c>
      <c r="CI10" s="71">
        <v>3090</v>
      </c>
      <c r="CJ10" s="71">
        <v>70000</v>
      </c>
      <c r="CK10" s="71">
        <v>0</v>
      </c>
      <c r="CL10" s="71">
        <v>320000</v>
      </c>
      <c r="CM10" s="71">
        <v>105131.985</v>
      </c>
      <c r="CN10" s="71">
        <v>415000</v>
      </c>
      <c r="CO10" s="71">
        <v>33423.0268</v>
      </c>
      <c r="CP10" s="71">
        <v>300000</v>
      </c>
      <c r="CQ10" s="71">
        <v>100795.985</v>
      </c>
      <c r="CR10" s="71">
        <v>160000</v>
      </c>
      <c r="CS10" s="71">
        <v>0</v>
      </c>
      <c r="CT10" s="71">
        <v>250000</v>
      </c>
      <c r="CU10" s="71">
        <v>99805.985000000001</v>
      </c>
      <c r="CV10" s="71">
        <v>160000</v>
      </c>
      <c r="CW10" s="71">
        <v>0</v>
      </c>
      <c r="CX10" s="71">
        <v>1600694.4508</v>
      </c>
      <c r="CY10" s="71">
        <v>633006.32499999995</v>
      </c>
      <c r="CZ10" s="71">
        <v>1960000</v>
      </c>
      <c r="DA10" s="71">
        <v>173288.802</v>
      </c>
      <c r="DB10" s="71">
        <v>1332000</v>
      </c>
      <c r="DC10" s="71">
        <v>514099.01</v>
      </c>
      <c r="DD10" s="71">
        <v>1655000</v>
      </c>
      <c r="DE10" s="71">
        <v>167380.80600000001</v>
      </c>
      <c r="DF10" s="71">
        <v>75000</v>
      </c>
      <c r="DG10" s="71">
        <v>15696.7</v>
      </c>
      <c r="DH10" s="71">
        <v>5000</v>
      </c>
      <c r="DI10" s="71">
        <v>0</v>
      </c>
      <c r="DJ10" s="71">
        <f>DL10+DN10-DP10</f>
        <v>500000</v>
      </c>
      <c r="DK10" s="71">
        <f>DM10+DO10-DQ10</f>
        <v>0</v>
      </c>
      <c r="DL10" s="71">
        <v>500000</v>
      </c>
      <c r="DM10" s="71">
        <v>0</v>
      </c>
      <c r="DN10" s="71">
        <v>0</v>
      </c>
      <c r="DO10" s="71">
        <v>0</v>
      </c>
      <c r="DP10" s="71">
        <v>0</v>
      </c>
      <c r="DQ10" s="71">
        <v>0</v>
      </c>
    </row>
    <row r="11" spans="1:122" s="69" customFormat="1" ht="21" customHeight="1">
      <c r="B11" s="81">
        <v>2</v>
      </c>
      <c r="C11" s="85" t="s">
        <v>94</v>
      </c>
      <c r="D11" s="71">
        <v>63898.805500000002</v>
      </c>
      <c r="E11" s="71">
        <v>14762.9805</v>
      </c>
      <c r="F11" s="71">
        <v>62898.804700000001</v>
      </c>
      <c r="G11" s="71">
        <v>13772.9805</v>
      </c>
      <c r="H11" s="71">
        <v>19810.400799999999</v>
      </c>
      <c r="I11" s="71">
        <v>1090</v>
      </c>
      <c r="J11" s="71">
        <v>33888.404699999999</v>
      </c>
      <c r="K11" s="71">
        <v>13672.9805</v>
      </c>
      <c r="L11" s="71">
        <v>460</v>
      </c>
      <c r="M11" s="71">
        <v>0</v>
      </c>
      <c r="N11" s="71">
        <v>33388.404699999999</v>
      </c>
      <c r="O11" s="71">
        <v>13492.9805</v>
      </c>
      <c r="P11" s="71">
        <v>460</v>
      </c>
      <c r="Q11" s="71">
        <v>0</v>
      </c>
      <c r="R11" s="71">
        <v>0</v>
      </c>
      <c r="S11" s="71">
        <v>0</v>
      </c>
      <c r="T11" s="71">
        <v>0</v>
      </c>
      <c r="U11" s="71">
        <v>0</v>
      </c>
      <c r="V11" s="71">
        <v>0</v>
      </c>
      <c r="W11" s="71">
        <v>0</v>
      </c>
      <c r="X11" s="71">
        <v>0</v>
      </c>
      <c r="Y11" s="71">
        <v>0</v>
      </c>
      <c r="Z11" s="71">
        <v>0</v>
      </c>
      <c r="AA11" s="71">
        <v>0</v>
      </c>
      <c r="AB11" s="71">
        <v>0</v>
      </c>
      <c r="AC11" s="71">
        <v>0</v>
      </c>
      <c r="AD11" s="71">
        <v>0</v>
      </c>
      <c r="AE11" s="71">
        <v>0</v>
      </c>
      <c r="AF11" s="71">
        <v>0</v>
      </c>
      <c r="AG11" s="71">
        <v>0</v>
      </c>
      <c r="AH11" s="71">
        <v>0</v>
      </c>
      <c r="AI11" s="71">
        <v>0</v>
      </c>
      <c r="AJ11" s="71">
        <v>0</v>
      </c>
      <c r="AK11" s="71">
        <v>0</v>
      </c>
      <c r="AL11" s="71">
        <v>0</v>
      </c>
      <c r="AM11" s="71">
        <v>0</v>
      </c>
      <c r="AN11" s="71">
        <v>0</v>
      </c>
      <c r="AO11" s="71">
        <v>0</v>
      </c>
      <c r="AP11" s="71">
        <v>0</v>
      </c>
      <c r="AQ11" s="71">
        <v>0</v>
      </c>
      <c r="AR11" s="71">
        <v>0</v>
      </c>
      <c r="AS11" s="71">
        <v>0</v>
      </c>
      <c r="AT11" s="71">
        <v>0</v>
      </c>
      <c r="AU11" s="71">
        <v>0</v>
      </c>
      <c r="AV11" s="71">
        <v>0</v>
      </c>
      <c r="AW11" s="71">
        <v>0</v>
      </c>
      <c r="AX11" s="71">
        <v>0</v>
      </c>
      <c r="AY11" s="71">
        <v>0</v>
      </c>
      <c r="AZ11" s="71">
        <v>0</v>
      </c>
      <c r="BA11" s="71">
        <v>0</v>
      </c>
      <c r="BB11" s="71">
        <v>0</v>
      </c>
      <c r="BC11" s="71">
        <v>0</v>
      </c>
      <c r="BD11" s="71">
        <v>0</v>
      </c>
      <c r="BE11" s="71">
        <v>0</v>
      </c>
      <c r="BF11" s="71">
        <v>0</v>
      </c>
      <c r="BG11" s="71">
        <v>0</v>
      </c>
      <c r="BH11" s="71">
        <v>0</v>
      </c>
      <c r="BI11" s="71">
        <v>0</v>
      </c>
      <c r="BJ11" s="71">
        <v>0</v>
      </c>
      <c r="BK11" s="71">
        <v>0</v>
      </c>
      <c r="BL11" s="71">
        <v>540</v>
      </c>
      <c r="BM11" s="71">
        <v>540</v>
      </c>
      <c r="BN11" s="71">
        <v>0</v>
      </c>
      <c r="BO11" s="71">
        <v>0</v>
      </c>
      <c r="BP11" s="71">
        <v>0</v>
      </c>
      <c r="BQ11" s="71">
        <v>0</v>
      </c>
      <c r="BR11" s="71">
        <v>0</v>
      </c>
      <c r="BS11" s="71">
        <v>0</v>
      </c>
      <c r="BT11" s="71">
        <v>0</v>
      </c>
      <c r="BU11" s="71">
        <v>0</v>
      </c>
      <c r="BV11" s="71">
        <v>0</v>
      </c>
      <c r="BW11" s="71">
        <v>0</v>
      </c>
      <c r="BX11" s="71">
        <v>540</v>
      </c>
      <c r="BY11" s="71">
        <v>540</v>
      </c>
      <c r="BZ11" s="71">
        <v>0</v>
      </c>
      <c r="CA11" s="71">
        <v>0</v>
      </c>
      <c r="CB11" s="71">
        <v>0</v>
      </c>
      <c r="CC11" s="71">
        <v>0</v>
      </c>
      <c r="CD11" s="71">
        <v>0</v>
      </c>
      <c r="CE11" s="71">
        <v>0</v>
      </c>
      <c r="CF11" s="71">
        <v>0</v>
      </c>
      <c r="CG11" s="71">
        <v>0</v>
      </c>
      <c r="CH11" s="71">
        <v>0</v>
      </c>
      <c r="CI11" s="71">
        <v>0</v>
      </c>
      <c r="CJ11" s="71">
        <v>0</v>
      </c>
      <c r="CK11" s="71">
        <v>0</v>
      </c>
      <c r="CL11" s="71">
        <v>10200</v>
      </c>
      <c r="CM11" s="71">
        <v>0</v>
      </c>
      <c r="CN11" s="71">
        <v>18810.400799999999</v>
      </c>
      <c r="CO11" s="71">
        <v>550</v>
      </c>
      <c r="CP11" s="71">
        <v>10200</v>
      </c>
      <c r="CQ11" s="71">
        <v>0</v>
      </c>
      <c r="CR11" s="71">
        <v>18810.400799999999</v>
      </c>
      <c r="CS11" s="71">
        <v>550</v>
      </c>
      <c r="CT11" s="71">
        <v>10200</v>
      </c>
      <c r="CU11" s="71">
        <v>0</v>
      </c>
      <c r="CV11" s="71">
        <v>8020.4008000000003</v>
      </c>
      <c r="CW11" s="71">
        <v>0</v>
      </c>
      <c r="CX11" s="71">
        <v>0</v>
      </c>
      <c r="CY11" s="71">
        <v>0</v>
      </c>
      <c r="CZ11" s="71">
        <v>0</v>
      </c>
      <c r="DA11" s="71">
        <v>0</v>
      </c>
      <c r="DB11" s="71">
        <v>0</v>
      </c>
      <c r="DC11" s="71">
        <v>0</v>
      </c>
      <c r="DD11" s="71">
        <v>0</v>
      </c>
      <c r="DE11" s="71">
        <v>0</v>
      </c>
      <c r="DF11" s="71">
        <v>0</v>
      </c>
      <c r="DG11" s="71">
        <v>0</v>
      </c>
      <c r="DH11" s="71">
        <v>0</v>
      </c>
      <c r="DI11" s="71">
        <v>0</v>
      </c>
      <c r="DJ11" s="71">
        <f t="shared" ref="DJ11:DJ17" si="2">DL11+DN11-DP11</f>
        <v>0</v>
      </c>
      <c r="DK11" s="71">
        <f t="shared" ref="DK11:DK15" si="3">DM11+DO11-DQ11</f>
        <v>0</v>
      </c>
      <c r="DL11" s="71">
        <v>18810.400000000001</v>
      </c>
      <c r="DM11" s="71">
        <v>100</v>
      </c>
      <c r="DN11" s="71">
        <v>0</v>
      </c>
      <c r="DO11" s="71">
        <v>0</v>
      </c>
      <c r="DP11" s="71">
        <v>18810.400000000001</v>
      </c>
      <c r="DQ11" s="71">
        <v>100</v>
      </c>
    </row>
    <row r="12" spans="1:122" s="69" customFormat="1" ht="21.75" customHeight="1">
      <c r="B12" s="81">
        <v>3</v>
      </c>
      <c r="C12" s="85" t="s">
        <v>95</v>
      </c>
      <c r="D12" s="71">
        <v>1963366.0885000001</v>
      </c>
      <c r="E12" s="71">
        <v>927452.17319999996</v>
      </c>
      <c r="F12" s="71">
        <v>1806165.9177000001</v>
      </c>
      <c r="G12" s="71">
        <v>780668.17319999996</v>
      </c>
      <c r="H12" s="71">
        <v>527200.17079999996</v>
      </c>
      <c r="I12" s="71">
        <v>352369.01899999997</v>
      </c>
      <c r="J12" s="71">
        <v>409608.81270000001</v>
      </c>
      <c r="K12" s="71">
        <v>183009.74960000001</v>
      </c>
      <c r="L12" s="71">
        <v>1393184.0008</v>
      </c>
      <c r="M12" s="71">
        <v>163147.93599999999</v>
      </c>
      <c r="N12" s="71">
        <v>385894.12569999998</v>
      </c>
      <c r="O12" s="71">
        <v>173476.9166</v>
      </c>
      <c r="P12" s="71">
        <v>1133899.8888000001</v>
      </c>
      <c r="Q12" s="71">
        <v>150707.93599999999</v>
      </c>
      <c r="R12" s="71">
        <v>23714.687000000002</v>
      </c>
      <c r="S12" s="71">
        <v>9532.8330000000005</v>
      </c>
      <c r="T12" s="71">
        <v>259284.11199999999</v>
      </c>
      <c r="U12" s="71">
        <v>12440</v>
      </c>
      <c r="V12" s="71">
        <v>0</v>
      </c>
      <c r="W12" s="71">
        <v>0</v>
      </c>
      <c r="X12" s="71">
        <v>3600</v>
      </c>
      <c r="Y12" s="71">
        <v>0</v>
      </c>
      <c r="Z12" s="71">
        <v>0</v>
      </c>
      <c r="AA12" s="71">
        <v>0</v>
      </c>
      <c r="AB12" s="71">
        <v>0</v>
      </c>
      <c r="AC12" s="71">
        <v>0</v>
      </c>
      <c r="AD12" s="71">
        <v>0</v>
      </c>
      <c r="AE12" s="71">
        <v>0</v>
      </c>
      <c r="AF12" s="71">
        <v>-1900000</v>
      </c>
      <c r="AG12" s="71">
        <v>150931.538</v>
      </c>
      <c r="AH12" s="71">
        <v>0</v>
      </c>
      <c r="AI12" s="71">
        <v>0</v>
      </c>
      <c r="AJ12" s="71">
        <v>0</v>
      </c>
      <c r="AK12" s="71">
        <v>0</v>
      </c>
      <c r="AL12" s="71">
        <v>0</v>
      </c>
      <c r="AM12" s="71">
        <v>0</v>
      </c>
      <c r="AN12" s="71">
        <v>0</v>
      </c>
      <c r="AO12" s="71">
        <v>0</v>
      </c>
      <c r="AP12" s="71">
        <v>0</v>
      </c>
      <c r="AQ12" s="71">
        <v>0</v>
      </c>
      <c r="AR12" s="71">
        <v>2440000</v>
      </c>
      <c r="AS12" s="71">
        <v>223230.723</v>
      </c>
      <c r="AT12" s="71">
        <v>0</v>
      </c>
      <c r="AU12" s="71">
        <v>0</v>
      </c>
      <c r="AV12" s="71">
        <v>-4340000</v>
      </c>
      <c r="AW12" s="71">
        <v>-72299.184999999998</v>
      </c>
      <c r="AX12" s="71">
        <v>0</v>
      </c>
      <c r="AY12" s="71">
        <v>0</v>
      </c>
      <c r="AZ12" s="71">
        <v>0</v>
      </c>
      <c r="BA12" s="71">
        <v>0</v>
      </c>
      <c r="BB12" s="71">
        <v>0</v>
      </c>
      <c r="BC12" s="71">
        <v>0</v>
      </c>
      <c r="BD12" s="71">
        <v>0</v>
      </c>
      <c r="BE12" s="71">
        <v>0</v>
      </c>
      <c r="BF12" s="71">
        <v>0</v>
      </c>
      <c r="BG12" s="71">
        <v>0</v>
      </c>
      <c r="BH12" s="71">
        <v>0</v>
      </c>
      <c r="BI12" s="71">
        <v>0</v>
      </c>
      <c r="BJ12" s="71">
        <v>523050</v>
      </c>
      <c r="BK12" s="71">
        <v>194593.49960000001</v>
      </c>
      <c r="BL12" s="71">
        <v>1030416.17</v>
      </c>
      <c r="BM12" s="71">
        <v>38289.544999999998</v>
      </c>
      <c r="BN12" s="71">
        <v>0</v>
      </c>
      <c r="BO12" s="71">
        <v>0</v>
      </c>
      <c r="BP12" s="71">
        <v>630416.17000000004</v>
      </c>
      <c r="BQ12" s="71">
        <v>32564.145</v>
      </c>
      <c r="BR12" s="71">
        <v>0</v>
      </c>
      <c r="BS12" s="71">
        <v>0</v>
      </c>
      <c r="BT12" s="71">
        <v>0</v>
      </c>
      <c r="BU12" s="71">
        <v>0</v>
      </c>
      <c r="BV12" s="71">
        <v>0</v>
      </c>
      <c r="BW12" s="71">
        <v>0</v>
      </c>
      <c r="BX12" s="71">
        <v>400000</v>
      </c>
      <c r="BY12" s="71">
        <v>5725.4</v>
      </c>
      <c r="BZ12" s="71">
        <v>48000</v>
      </c>
      <c r="CA12" s="71">
        <v>45409.719599999997</v>
      </c>
      <c r="CB12" s="71">
        <v>0</v>
      </c>
      <c r="CC12" s="71">
        <v>0</v>
      </c>
      <c r="CD12" s="71">
        <v>475050</v>
      </c>
      <c r="CE12" s="71">
        <v>149183.78</v>
      </c>
      <c r="CF12" s="71">
        <v>0</v>
      </c>
      <c r="CG12" s="71">
        <v>0</v>
      </c>
      <c r="CH12" s="71">
        <v>0</v>
      </c>
      <c r="CI12" s="71">
        <v>0</v>
      </c>
      <c r="CJ12" s="71">
        <v>0</v>
      </c>
      <c r="CK12" s="71">
        <v>0</v>
      </c>
      <c r="CL12" s="71">
        <v>30000</v>
      </c>
      <c r="CM12" s="71">
        <v>21866.799999999999</v>
      </c>
      <c r="CN12" s="71">
        <v>0</v>
      </c>
      <c r="CO12" s="71">
        <v>0</v>
      </c>
      <c r="CP12" s="71">
        <v>0</v>
      </c>
      <c r="CQ12" s="71">
        <v>0</v>
      </c>
      <c r="CR12" s="71">
        <v>0</v>
      </c>
      <c r="CS12" s="71">
        <v>0</v>
      </c>
      <c r="CT12" s="71">
        <v>0</v>
      </c>
      <c r="CU12" s="71">
        <v>0</v>
      </c>
      <c r="CV12" s="71">
        <v>0</v>
      </c>
      <c r="CW12" s="71">
        <v>0</v>
      </c>
      <c r="CX12" s="71">
        <v>446563</v>
      </c>
      <c r="CY12" s="71">
        <v>161527</v>
      </c>
      <c r="CZ12" s="71">
        <v>0</v>
      </c>
      <c r="DA12" s="71">
        <v>0</v>
      </c>
      <c r="DB12" s="71">
        <v>246375</v>
      </c>
      <c r="DC12" s="71">
        <v>78450</v>
      </c>
      <c r="DD12" s="71">
        <v>0</v>
      </c>
      <c r="DE12" s="71">
        <v>0</v>
      </c>
      <c r="DF12" s="71">
        <v>26944.105</v>
      </c>
      <c r="DG12" s="71">
        <v>14086.105</v>
      </c>
      <c r="DH12" s="71">
        <v>0</v>
      </c>
      <c r="DI12" s="71">
        <v>0</v>
      </c>
      <c r="DJ12" s="71">
        <f t="shared" si="2"/>
        <v>0</v>
      </c>
      <c r="DK12" s="71">
        <f>DM12+DO12-DQ12</f>
        <v>0</v>
      </c>
      <c r="DL12" s="71">
        <v>370000</v>
      </c>
      <c r="DM12" s="71">
        <v>205585.019</v>
      </c>
      <c r="DN12" s="71">
        <v>0</v>
      </c>
      <c r="DO12" s="71">
        <v>0</v>
      </c>
      <c r="DP12" s="71">
        <v>370000</v>
      </c>
      <c r="DQ12" s="71">
        <v>205585.019</v>
      </c>
    </row>
    <row r="13" spans="1:122" s="69" customFormat="1" ht="20.25" customHeight="1">
      <c r="B13" s="81">
        <v>4</v>
      </c>
      <c r="C13" s="85" t="s">
        <v>96</v>
      </c>
      <c r="D13" s="71">
        <v>698259.4</v>
      </c>
      <c r="E13" s="71">
        <v>45484.667999999998</v>
      </c>
      <c r="F13" s="71">
        <v>299686.8</v>
      </c>
      <c r="G13" s="71">
        <v>38319.112000000001</v>
      </c>
      <c r="H13" s="71">
        <v>428572.6</v>
      </c>
      <c r="I13" s="71">
        <v>7165.5559999999996</v>
      </c>
      <c r="J13" s="71">
        <v>234066.8</v>
      </c>
      <c r="K13" s="71">
        <v>37103.612000000001</v>
      </c>
      <c r="L13" s="71">
        <v>267041.7</v>
      </c>
      <c r="M13" s="71">
        <v>0</v>
      </c>
      <c r="N13" s="71">
        <v>202872</v>
      </c>
      <c r="O13" s="71">
        <v>36537.872000000003</v>
      </c>
      <c r="P13" s="71">
        <v>20000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71">
        <v>0</v>
      </c>
      <c r="AA13" s="71">
        <v>0</v>
      </c>
      <c r="AB13" s="71">
        <v>0</v>
      </c>
      <c r="AC13" s="71">
        <v>0</v>
      </c>
      <c r="AD13" s="71">
        <v>12000</v>
      </c>
      <c r="AE13" s="71">
        <v>0</v>
      </c>
      <c r="AF13" s="71">
        <v>155530.9</v>
      </c>
      <c r="AG13" s="71">
        <v>7165.5559999999996</v>
      </c>
      <c r="AH13" s="71">
        <v>0</v>
      </c>
      <c r="AI13" s="71">
        <v>0</v>
      </c>
      <c r="AJ13" s="71">
        <v>0</v>
      </c>
      <c r="AK13" s="71">
        <v>0</v>
      </c>
      <c r="AL13" s="71">
        <v>2000</v>
      </c>
      <c r="AM13" s="71">
        <v>0</v>
      </c>
      <c r="AN13" s="71">
        <v>35530.9</v>
      </c>
      <c r="AO13" s="71">
        <v>7200</v>
      </c>
      <c r="AP13" s="71">
        <v>10000</v>
      </c>
      <c r="AQ13" s="71">
        <v>0</v>
      </c>
      <c r="AR13" s="71">
        <v>120000</v>
      </c>
      <c r="AS13" s="71">
        <v>0</v>
      </c>
      <c r="AT13" s="71">
        <v>0</v>
      </c>
      <c r="AU13" s="71">
        <v>0</v>
      </c>
      <c r="AV13" s="71">
        <v>0</v>
      </c>
      <c r="AW13" s="71">
        <v>-34.444000000000003</v>
      </c>
      <c r="AX13" s="71">
        <v>1620</v>
      </c>
      <c r="AY13" s="71">
        <v>283</v>
      </c>
      <c r="AZ13" s="71">
        <v>0</v>
      </c>
      <c r="BA13" s="71">
        <v>0</v>
      </c>
      <c r="BB13" s="71">
        <v>1620</v>
      </c>
      <c r="BC13" s="71">
        <v>283</v>
      </c>
      <c r="BD13" s="71">
        <v>0</v>
      </c>
      <c r="BE13" s="71">
        <v>0</v>
      </c>
      <c r="BF13" s="71">
        <v>0</v>
      </c>
      <c r="BG13" s="71">
        <v>0</v>
      </c>
      <c r="BH13" s="71">
        <v>0</v>
      </c>
      <c r="BI13" s="71">
        <v>0</v>
      </c>
      <c r="BJ13" s="71">
        <v>15000</v>
      </c>
      <c r="BK13" s="71">
        <v>932.5</v>
      </c>
      <c r="BL13" s="71">
        <v>6000</v>
      </c>
      <c r="BM13" s="71">
        <v>0</v>
      </c>
      <c r="BN13" s="71">
        <v>0</v>
      </c>
      <c r="BO13" s="71">
        <v>0</v>
      </c>
      <c r="BP13" s="71">
        <v>0</v>
      </c>
      <c r="BQ13" s="71">
        <v>0</v>
      </c>
      <c r="BR13" s="71">
        <v>0</v>
      </c>
      <c r="BS13" s="71">
        <v>0</v>
      </c>
      <c r="BT13" s="71">
        <v>0</v>
      </c>
      <c r="BU13" s="71">
        <v>0</v>
      </c>
      <c r="BV13" s="71">
        <v>9000</v>
      </c>
      <c r="BW13" s="71">
        <v>0</v>
      </c>
      <c r="BX13" s="71">
        <v>6000</v>
      </c>
      <c r="BY13" s="71">
        <v>0</v>
      </c>
      <c r="BZ13" s="71">
        <v>6000</v>
      </c>
      <c r="CA13" s="71">
        <v>932.5</v>
      </c>
      <c r="CB13" s="71">
        <v>0</v>
      </c>
      <c r="CC13" s="71">
        <v>0</v>
      </c>
      <c r="CD13" s="71">
        <v>0</v>
      </c>
      <c r="CE13" s="71">
        <v>0</v>
      </c>
      <c r="CF13" s="71">
        <v>0</v>
      </c>
      <c r="CG13" s="71">
        <v>0</v>
      </c>
      <c r="CH13" s="71">
        <v>0</v>
      </c>
      <c r="CI13" s="71">
        <v>0</v>
      </c>
      <c r="CJ13" s="71">
        <v>0</v>
      </c>
      <c r="CK13" s="71">
        <v>0</v>
      </c>
      <c r="CL13" s="71">
        <v>0</v>
      </c>
      <c r="CM13" s="71">
        <v>0</v>
      </c>
      <c r="CN13" s="71">
        <v>0</v>
      </c>
      <c r="CO13" s="71">
        <v>0</v>
      </c>
      <c r="CP13" s="71">
        <v>0</v>
      </c>
      <c r="CQ13" s="71">
        <v>0</v>
      </c>
      <c r="CR13" s="71">
        <v>0</v>
      </c>
      <c r="CS13" s="71">
        <v>0</v>
      </c>
      <c r="CT13" s="71">
        <v>0</v>
      </c>
      <c r="CU13" s="71">
        <v>0</v>
      </c>
      <c r="CV13" s="71">
        <v>0</v>
      </c>
      <c r="CW13" s="71">
        <v>0</v>
      </c>
      <c r="CX13" s="71">
        <v>4000</v>
      </c>
      <c r="CY13" s="71">
        <v>0</v>
      </c>
      <c r="CZ13" s="71">
        <v>0</v>
      </c>
      <c r="DA13" s="71">
        <v>0</v>
      </c>
      <c r="DB13" s="71">
        <v>0</v>
      </c>
      <c r="DC13" s="71">
        <v>0</v>
      </c>
      <c r="DD13" s="71">
        <v>0</v>
      </c>
      <c r="DE13" s="71">
        <v>0</v>
      </c>
      <c r="DF13" s="71">
        <v>3000</v>
      </c>
      <c r="DG13" s="71">
        <v>0</v>
      </c>
      <c r="DH13" s="71">
        <v>0</v>
      </c>
      <c r="DI13" s="71">
        <v>0</v>
      </c>
      <c r="DJ13" s="71">
        <f t="shared" si="2"/>
        <v>0</v>
      </c>
      <c r="DK13" s="71">
        <f t="shared" si="3"/>
        <v>0</v>
      </c>
      <c r="DL13" s="71">
        <v>30000</v>
      </c>
      <c r="DM13" s="71">
        <v>0</v>
      </c>
      <c r="DN13" s="71">
        <v>0</v>
      </c>
      <c r="DO13" s="71">
        <v>0</v>
      </c>
      <c r="DP13" s="71">
        <v>30000</v>
      </c>
      <c r="DQ13" s="71">
        <v>0</v>
      </c>
    </row>
    <row r="14" spans="1:122" s="69" customFormat="1" ht="21" customHeight="1">
      <c r="A14" s="72"/>
      <c r="B14" s="81">
        <v>5</v>
      </c>
      <c r="C14" s="85" t="s">
        <v>97</v>
      </c>
      <c r="D14" s="71">
        <v>1419082.1085999999</v>
      </c>
      <c r="E14" s="71">
        <v>179537.96840000001</v>
      </c>
      <c r="F14" s="71">
        <v>684439.7193</v>
      </c>
      <c r="G14" s="71">
        <v>174854.86840000001</v>
      </c>
      <c r="H14" s="71">
        <v>937642.38930000004</v>
      </c>
      <c r="I14" s="71">
        <v>4683.1000000000004</v>
      </c>
      <c r="J14" s="71">
        <v>252000</v>
      </c>
      <c r="K14" s="71">
        <v>90962.826400000005</v>
      </c>
      <c r="L14" s="71">
        <v>6000</v>
      </c>
      <c r="M14" s="71">
        <v>160</v>
      </c>
      <c r="N14" s="71">
        <v>226500</v>
      </c>
      <c r="O14" s="71">
        <v>84102.526400000002</v>
      </c>
      <c r="P14" s="71">
        <v>6000</v>
      </c>
      <c r="Q14" s="71">
        <v>160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1">
        <v>0</v>
      </c>
      <c r="AC14" s="71">
        <v>0</v>
      </c>
      <c r="AD14" s="71">
        <v>2000</v>
      </c>
      <c r="AE14" s="71">
        <v>0</v>
      </c>
      <c r="AF14" s="71">
        <v>553642.38930000004</v>
      </c>
      <c r="AG14" s="71">
        <v>713.1</v>
      </c>
      <c r="AH14" s="71">
        <v>2000</v>
      </c>
      <c r="AI14" s="71">
        <v>0</v>
      </c>
      <c r="AJ14" s="71">
        <v>0</v>
      </c>
      <c r="AK14" s="71">
        <v>0</v>
      </c>
      <c r="AL14" s="71">
        <v>0</v>
      </c>
      <c r="AM14" s="71">
        <v>0</v>
      </c>
      <c r="AN14" s="71">
        <v>183500</v>
      </c>
      <c r="AO14" s="71">
        <v>3950</v>
      </c>
      <c r="AP14" s="71">
        <v>0</v>
      </c>
      <c r="AQ14" s="71">
        <v>0</v>
      </c>
      <c r="AR14" s="71">
        <v>378242.38929999998</v>
      </c>
      <c r="AS14" s="71">
        <v>0</v>
      </c>
      <c r="AT14" s="71">
        <v>0</v>
      </c>
      <c r="AU14" s="71">
        <v>0</v>
      </c>
      <c r="AV14" s="71">
        <v>-8100</v>
      </c>
      <c r="AW14" s="71">
        <v>-3236.9</v>
      </c>
      <c r="AX14" s="71">
        <v>0</v>
      </c>
      <c r="AY14" s="71">
        <v>0</v>
      </c>
      <c r="AZ14" s="71">
        <v>0</v>
      </c>
      <c r="BA14" s="71">
        <v>0</v>
      </c>
      <c r="BB14" s="71">
        <v>0</v>
      </c>
      <c r="BC14" s="71">
        <v>0</v>
      </c>
      <c r="BD14" s="71">
        <v>0</v>
      </c>
      <c r="BE14" s="71">
        <v>0</v>
      </c>
      <c r="BF14" s="71">
        <v>0</v>
      </c>
      <c r="BG14" s="71">
        <v>0</v>
      </c>
      <c r="BH14" s="71">
        <v>0</v>
      </c>
      <c r="BI14" s="71">
        <v>0</v>
      </c>
      <c r="BJ14" s="71">
        <v>128439.7193</v>
      </c>
      <c r="BK14" s="71">
        <v>46075.315999999999</v>
      </c>
      <c r="BL14" s="71">
        <v>124500</v>
      </c>
      <c r="BM14" s="71">
        <v>3360</v>
      </c>
      <c r="BN14" s="71">
        <v>0</v>
      </c>
      <c r="BO14" s="71">
        <v>0</v>
      </c>
      <c r="BP14" s="71">
        <v>0</v>
      </c>
      <c r="BQ14" s="71">
        <v>0</v>
      </c>
      <c r="BR14" s="71">
        <v>0</v>
      </c>
      <c r="BS14" s="71">
        <v>0</v>
      </c>
      <c r="BT14" s="71">
        <v>0</v>
      </c>
      <c r="BU14" s="71">
        <v>0</v>
      </c>
      <c r="BV14" s="71">
        <v>119439.7193</v>
      </c>
      <c r="BW14" s="71">
        <v>39697.966</v>
      </c>
      <c r="BX14" s="71">
        <v>105000</v>
      </c>
      <c r="BY14" s="71">
        <v>3360</v>
      </c>
      <c r="BZ14" s="71">
        <v>9000</v>
      </c>
      <c r="CA14" s="71">
        <v>6377.35</v>
      </c>
      <c r="CB14" s="71">
        <v>19500</v>
      </c>
      <c r="CC14" s="71">
        <v>0</v>
      </c>
      <c r="CD14" s="71">
        <v>0</v>
      </c>
      <c r="CE14" s="71">
        <v>0</v>
      </c>
      <c r="CF14" s="71">
        <v>0</v>
      </c>
      <c r="CG14" s="71">
        <v>0</v>
      </c>
      <c r="CH14" s="71">
        <v>0</v>
      </c>
      <c r="CI14" s="71">
        <v>0</v>
      </c>
      <c r="CJ14" s="71">
        <v>0</v>
      </c>
      <c r="CK14" s="71">
        <v>0</v>
      </c>
      <c r="CL14" s="71">
        <v>0</v>
      </c>
      <c r="CM14" s="71">
        <v>0</v>
      </c>
      <c r="CN14" s="71">
        <v>222500</v>
      </c>
      <c r="CO14" s="71">
        <v>450</v>
      </c>
      <c r="CP14" s="71">
        <v>0</v>
      </c>
      <c r="CQ14" s="71">
        <v>0</v>
      </c>
      <c r="CR14" s="71">
        <v>204500</v>
      </c>
      <c r="CS14" s="71">
        <v>450</v>
      </c>
      <c r="CT14" s="71">
        <v>0</v>
      </c>
      <c r="CU14" s="71">
        <v>0</v>
      </c>
      <c r="CV14" s="71">
        <v>180000</v>
      </c>
      <c r="CW14" s="71">
        <v>450</v>
      </c>
      <c r="CX14" s="71">
        <v>93000</v>
      </c>
      <c r="CY14" s="71">
        <v>36646.726000000002</v>
      </c>
      <c r="CZ14" s="71">
        <v>31000</v>
      </c>
      <c r="DA14" s="71">
        <v>0</v>
      </c>
      <c r="DB14" s="71">
        <v>90000</v>
      </c>
      <c r="DC14" s="71">
        <v>36646.726000000002</v>
      </c>
      <c r="DD14" s="71">
        <v>31000</v>
      </c>
      <c r="DE14" s="71">
        <v>0</v>
      </c>
      <c r="DF14" s="71">
        <v>6000</v>
      </c>
      <c r="DG14" s="71">
        <v>1170</v>
      </c>
      <c r="DH14" s="71">
        <v>0</v>
      </c>
      <c r="DI14" s="71">
        <v>0</v>
      </c>
      <c r="DJ14" s="71">
        <f t="shared" si="2"/>
        <v>0</v>
      </c>
      <c r="DK14" s="71">
        <f t="shared" si="3"/>
        <v>0</v>
      </c>
      <c r="DL14" s="71">
        <v>203000</v>
      </c>
      <c r="DM14" s="71">
        <v>0</v>
      </c>
      <c r="DN14" s="71">
        <v>0</v>
      </c>
      <c r="DO14" s="71">
        <v>0</v>
      </c>
      <c r="DP14" s="71">
        <v>203000</v>
      </c>
      <c r="DQ14" s="71">
        <v>0</v>
      </c>
      <c r="DR14" s="40"/>
    </row>
    <row r="15" spans="1:122" s="69" customFormat="1" ht="18" customHeight="1">
      <c r="A15" s="72"/>
      <c r="B15" s="81">
        <v>6</v>
      </c>
      <c r="C15" s="85" t="s">
        <v>98</v>
      </c>
      <c r="D15" s="71">
        <v>148181.0379</v>
      </c>
      <c r="E15" s="71">
        <v>12072.681500000001</v>
      </c>
      <c r="F15" s="71">
        <v>54932.800000000003</v>
      </c>
      <c r="G15" s="71">
        <v>7886.0595000000003</v>
      </c>
      <c r="H15" s="71">
        <v>109248.23789999999</v>
      </c>
      <c r="I15" s="71">
        <v>4186.6220000000003</v>
      </c>
      <c r="J15" s="71">
        <v>26748.799999999999</v>
      </c>
      <c r="K15" s="71">
        <v>6949.1869999999999</v>
      </c>
      <c r="L15" s="71">
        <v>28500</v>
      </c>
      <c r="M15" s="71">
        <v>850</v>
      </c>
      <c r="N15" s="71">
        <v>25798.799999999999</v>
      </c>
      <c r="O15" s="71">
        <v>6913.9870000000001</v>
      </c>
      <c r="P15" s="71">
        <v>16500</v>
      </c>
      <c r="Q15" s="71">
        <v>190</v>
      </c>
      <c r="R15" s="71">
        <v>950</v>
      </c>
      <c r="S15" s="71">
        <v>35.200000000000003</v>
      </c>
      <c r="T15" s="71">
        <v>12000</v>
      </c>
      <c r="U15" s="71">
        <v>660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9200</v>
      </c>
      <c r="AE15" s="71">
        <v>399.5</v>
      </c>
      <c r="AF15" s="71">
        <v>74748.237899999993</v>
      </c>
      <c r="AG15" s="71">
        <v>1100</v>
      </c>
      <c r="AH15" s="71">
        <v>1200</v>
      </c>
      <c r="AI15" s="71">
        <v>399.5</v>
      </c>
      <c r="AJ15" s="71">
        <v>0</v>
      </c>
      <c r="AK15" s="71">
        <v>0</v>
      </c>
      <c r="AL15" s="71">
        <v>0</v>
      </c>
      <c r="AM15" s="71">
        <v>0</v>
      </c>
      <c r="AN15" s="71">
        <v>0</v>
      </c>
      <c r="AO15" s="71">
        <v>0</v>
      </c>
      <c r="AP15" s="71">
        <v>8000</v>
      </c>
      <c r="AQ15" s="71">
        <v>0</v>
      </c>
      <c r="AR15" s="71">
        <v>74748.237899999993</v>
      </c>
      <c r="AS15" s="71">
        <v>1100</v>
      </c>
      <c r="AT15" s="71">
        <v>0</v>
      </c>
      <c r="AU15" s="71">
        <v>0</v>
      </c>
      <c r="AV15" s="71">
        <v>0</v>
      </c>
      <c r="AW15" s="71">
        <v>0</v>
      </c>
      <c r="AX15" s="71">
        <v>100</v>
      </c>
      <c r="AY15" s="71">
        <v>0</v>
      </c>
      <c r="AZ15" s="71">
        <v>0</v>
      </c>
      <c r="BA15" s="71">
        <v>0</v>
      </c>
      <c r="BB15" s="71">
        <v>100</v>
      </c>
      <c r="BC15" s="71">
        <v>0</v>
      </c>
      <c r="BD15" s="71">
        <v>0</v>
      </c>
      <c r="BE15" s="71">
        <v>0</v>
      </c>
      <c r="BF15" s="71">
        <v>0</v>
      </c>
      <c r="BG15" s="71">
        <v>0</v>
      </c>
      <c r="BH15" s="71">
        <v>0</v>
      </c>
      <c r="BI15" s="71">
        <v>0</v>
      </c>
      <c r="BJ15" s="71">
        <v>2484</v>
      </c>
      <c r="BK15" s="71">
        <v>482.3725</v>
      </c>
      <c r="BL15" s="71">
        <v>6000</v>
      </c>
      <c r="BM15" s="71">
        <v>2236.6219999999998</v>
      </c>
      <c r="BN15" s="71">
        <v>0</v>
      </c>
      <c r="BO15" s="71">
        <v>0</v>
      </c>
      <c r="BP15" s="71">
        <v>0</v>
      </c>
      <c r="BQ15" s="71">
        <v>0</v>
      </c>
      <c r="BR15" s="71">
        <v>0</v>
      </c>
      <c r="BS15" s="71">
        <v>0</v>
      </c>
      <c r="BT15" s="71">
        <v>0</v>
      </c>
      <c r="BU15" s="71">
        <v>0</v>
      </c>
      <c r="BV15" s="71">
        <v>1884</v>
      </c>
      <c r="BW15" s="71">
        <v>399.5</v>
      </c>
      <c r="BX15" s="71">
        <v>6000</v>
      </c>
      <c r="BY15" s="71">
        <v>2236.6219999999998</v>
      </c>
      <c r="BZ15" s="71">
        <v>600</v>
      </c>
      <c r="CA15" s="71">
        <v>82.872500000000002</v>
      </c>
      <c r="CB15" s="71">
        <v>0</v>
      </c>
      <c r="CC15" s="71">
        <v>0</v>
      </c>
      <c r="CD15" s="71">
        <v>0</v>
      </c>
      <c r="CE15" s="71">
        <v>0</v>
      </c>
      <c r="CF15" s="71">
        <v>0</v>
      </c>
      <c r="CG15" s="71">
        <v>0</v>
      </c>
      <c r="CH15" s="71">
        <v>0</v>
      </c>
      <c r="CI15" s="71">
        <v>0</v>
      </c>
      <c r="CJ15" s="71">
        <v>0</v>
      </c>
      <c r="CK15" s="71">
        <v>0</v>
      </c>
      <c r="CL15" s="71">
        <v>100</v>
      </c>
      <c r="CM15" s="71">
        <v>0</v>
      </c>
      <c r="CN15" s="71">
        <v>0</v>
      </c>
      <c r="CO15" s="71">
        <v>0</v>
      </c>
      <c r="CP15" s="71">
        <v>100</v>
      </c>
      <c r="CQ15" s="71">
        <v>0</v>
      </c>
      <c r="CR15" s="71">
        <v>0</v>
      </c>
      <c r="CS15" s="71">
        <v>0</v>
      </c>
      <c r="CT15" s="71">
        <v>0</v>
      </c>
      <c r="CU15" s="71">
        <v>0</v>
      </c>
      <c r="CV15" s="71">
        <v>0</v>
      </c>
      <c r="CW15" s="71">
        <v>0</v>
      </c>
      <c r="CX15" s="71">
        <v>0</v>
      </c>
      <c r="CY15" s="71">
        <v>0</v>
      </c>
      <c r="CZ15" s="71">
        <v>0</v>
      </c>
      <c r="DA15" s="71">
        <v>0</v>
      </c>
      <c r="DB15" s="71">
        <v>0</v>
      </c>
      <c r="DC15" s="71">
        <v>0</v>
      </c>
      <c r="DD15" s="71">
        <v>0</v>
      </c>
      <c r="DE15" s="71">
        <v>0</v>
      </c>
      <c r="DF15" s="71">
        <v>300</v>
      </c>
      <c r="DG15" s="71">
        <v>55</v>
      </c>
      <c r="DH15" s="71">
        <v>0</v>
      </c>
      <c r="DI15" s="71">
        <v>0</v>
      </c>
      <c r="DJ15" s="71">
        <f t="shared" si="2"/>
        <v>0</v>
      </c>
      <c r="DK15" s="71">
        <f t="shared" si="3"/>
        <v>0</v>
      </c>
      <c r="DL15" s="71">
        <v>16000</v>
      </c>
      <c r="DM15" s="71">
        <v>0</v>
      </c>
      <c r="DN15" s="71">
        <v>0</v>
      </c>
      <c r="DO15" s="71">
        <v>0</v>
      </c>
      <c r="DP15" s="71">
        <v>16000</v>
      </c>
      <c r="DQ15" s="71">
        <v>0</v>
      </c>
      <c r="DR15" s="40"/>
    </row>
    <row r="16" spans="1:122" s="69" customFormat="1" ht="18" customHeight="1">
      <c r="A16" s="72"/>
      <c r="B16" s="81">
        <v>7</v>
      </c>
      <c r="C16" s="85" t="s">
        <v>99</v>
      </c>
      <c r="D16" s="71">
        <v>108941.1727</v>
      </c>
      <c r="E16" s="71">
        <v>26376.614000000001</v>
      </c>
      <c r="F16" s="71">
        <v>59766.8</v>
      </c>
      <c r="G16" s="71">
        <v>22103.234</v>
      </c>
      <c r="H16" s="71">
        <v>49174.3727</v>
      </c>
      <c r="I16" s="71">
        <v>4273.38</v>
      </c>
      <c r="J16" s="71">
        <v>36676</v>
      </c>
      <c r="K16" s="71">
        <v>16194.353999999999</v>
      </c>
      <c r="L16" s="71">
        <v>3200</v>
      </c>
      <c r="M16" s="71">
        <v>0</v>
      </c>
      <c r="N16" s="71">
        <v>35976</v>
      </c>
      <c r="O16" s="71">
        <v>16194.353999999999</v>
      </c>
      <c r="P16" s="71">
        <v>0</v>
      </c>
      <c r="Q16" s="71">
        <v>0</v>
      </c>
      <c r="R16" s="71">
        <v>700</v>
      </c>
      <c r="S16" s="71">
        <v>0</v>
      </c>
      <c r="T16" s="71">
        <v>3200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71">
        <v>0</v>
      </c>
      <c r="AA16" s="71">
        <v>0</v>
      </c>
      <c r="AB16" s="71">
        <v>0</v>
      </c>
      <c r="AC16" s="71">
        <v>0</v>
      </c>
      <c r="AD16" s="71">
        <v>635</v>
      </c>
      <c r="AE16" s="71">
        <v>262.5</v>
      </c>
      <c r="AF16" s="71">
        <v>-3200</v>
      </c>
      <c r="AG16" s="71">
        <v>-163.19999999999999</v>
      </c>
      <c r="AH16" s="71">
        <v>635</v>
      </c>
      <c r="AI16" s="71">
        <v>262.5</v>
      </c>
      <c r="AJ16" s="71">
        <v>0</v>
      </c>
      <c r="AK16" s="71">
        <v>0</v>
      </c>
      <c r="AL16" s="71">
        <v>0</v>
      </c>
      <c r="AM16" s="71">
        <v>0</v>
      </c>
      <c r="AN16" s="71">
        <v>0</v>
      </c>
      <c r="AO16" s="71">
        <v>0</v>
      </c>
      <c r="AP16" s="71">
        <v>0</v>
      </c>
      <c r="AQ16" s="71">
        <v>0</v>
      </c>
      <c r="AR16" s="71">
        <v>0</v>
      </c>
      <c r="AS16" s="71">
        <v>0</v>
      </c>
      <c r="AT16" s="71">
        <v>0</v>
      </c>
      <c r="AU16" s="71">
        <v>0</v>
      </c>
      <c r="AV16" s="71">
        <v>-3200</v>
      </c>
      <c r="AW16" s="71">
        <v>-163.19999999999999</v>
      </c>
      <c r="AX16" s="71">
        <v>0</v>
      </c>
      <c r="AY16" s="71">
        <v>0</v>
      </c>
      <c r="AZ16" s="71">
        <v>0</v>
      </c>
      <c r="BA16" s="71">
        <v>0</v>
      </c>
      <c r="BB16" s="71">
        <v>0</v>
      </c>
      <c r="BC16" s="71">
        <v>0</v>
      </c>
      <c r="BD16" s="71">
        <v>0</v>
      </c>
      <c r="BE16" s="71">
        <v>0</v>
      </c>
      <c r="BF16" s="71">
        <v>0</v>
      </c>
      <c r="BG16" s="71">
        <v>0</v>
      </c>
      <c r="BH16" s="71">
        <v>0</v>
      </c>
      <c r="BI16" s="71">
        <v>0</v>
      </c>
      <c r="BJ16" s="71">
        <v>13730</v>
      </c>
      <c r="BK16" s="71">
        <v>5429.98</v>
      </c>
      <c r="BL16" s="71">
        <v>49174.3727</v>
      </c>
      <c r="BM16" s="71">
        <v>4436.58</v>
      </c>
      <c r="BN16" s="71">
        <v>0</v>
      </c>
      <c r="BO16" s="71">
        <v>0</v>
      </c>
      <c r="BP16" s="71">
        <v>0</v>
      </c>
      <c r="BQ16" s="71">
        <v>0</v>
      </c>
      <c r="BR16" s="71">
        <v>0</v>
      </c>
      <c r="BS16" s="71">
        <v>0</v>
      </c>
      <c r="BT16" s="71">
        <v>0</v>
      </c>
      <c r="BU16" s="71">
        <v>0</v>
      </c>
      <c r="BV16" s="71">
        <v>12230</v>
      </c>
      <c r="BW16" s="71">
        <v>4576.6319999999996</v>
      </c>
      <c r="BX16" s="71">
        <v>49174.3727</v>
      </c>
      <c r="BY16" s="71">
        <v>4436.58</v>
      </c>
      <c r="BZ16" s="71">
        <v>1500</v>
      </c>
      <c r="CA16" s="71">
        <v>853.34799999999996</v>
      </c>
      <c r="CB16" s="71">
        <v>0</v>
      </c>
      <c r="CC16" s="71">
        <v>0</v>
      </c>
      <c r="CD16" s="71">
        <v>0</v>
      </c>
      <c r="CE16" s="71">
        <v>0</v>
      </c>
      <c r="CF16" s="71">
        <v>0</v>
      </c>
      <c r="CG16" s="71">
        <v>0</v>
      </c>
      <c r="CH16" s="71">
        <v>0</v>
      </c>
      <c r="CI16" s="71">
        <v>0</v>
      </c>
      <c r="CJ16" s="71">
        <v>0</v>
      </c>
      <c r="CK16" s="71">
        <v>0</v>
      </c>
      <c r="CL16" s="71">
        <v>800</v>
      </c>
      <c r="CM16" s="71">
        <v>196.4</v>
      </c>
      <c r="CN16" s="71">
        <v>0</v>
      </c>
      <c r="CO16" s="71">
        <v>0</v>
      </c>
      <c r="CP16" s="71">
        <v>800</v>
      </c>
      <c r="CQ16" s="71">
        <v>196.4</v>
      </c>
      <c r="CR16" s="71">
        <v>0</v>
      </c>
      <c r="CS16" s="71">
        <v>0</v>
      </c>
      <c r="CT16" s="71">
        <v>0</v>
      </c>
      <c r="CU16" s="71">
        <v>0</v>
      </c>
      <c r="CV16" s="71">
        <v>0</v>
      </c>
      <c r="CW16" s="71">
        <v>0</v>
      </c>
      <c r="CX16" s="71">
        <v>0</v>
      </c>
      <c r="CY16" s="71">
        <v>0</v>
      </c>
      <c r="CZ16" s="71">
        <v>0</v>
      </c>
      <c r="DA16" s="71">
        <v>0</v>
      </c>
      <c r="DB16" s="71">
        <v>0</v>
      </c>
      <c r="DC16" s="71">
        <v>0</v>
      </c>
      <c r="DD16" s="71">
        <v>0</v>
      </c>
      <c r="DE16" s="71">
        <v>0</v>
      </c>
      <c r="DF16" s="71">
        <v>600</v>
      </c>
      <c r="DG16" s="71">
        <v>20</v>
      </c>
      <c r="DH16" s="71">
        <v>0</v>
      </c>
      <c r="DI16" s="71">
        <v>0</v>
      </c>
      <c r="DJ16" s="71">
        <f>DL16+DN16-DP16</f>
        <v>7325.8</v>
      </c>
      <c r="DK16" s="71">
        <f>DM16+DO16-DQ16</f>
        <v>0</v>
      </c>
      <c r="DL16" s="71">
        <v>7325.8</v>
      </c>
      <c r="DM16" s="71">
        <v>0</v>
      </c>
      <c r="DN16" s="71">
        <v>0</v>
      </c>
      <c r="DO16" s="71">
        <v>0</v>
      </c>
      <c r="DP16" s="71">
        <v>0</v>
      </c>
      <c r="DQ16" s="71">
        <v>0</v>
      </c>
      <c r="DR16" s="40"/>
    </row>
    <row r="17" spans="2:121" s="69" customFormat="1" ht="20.25" customHeight="1">
      <c r="B17" s="81">
        <v>8</v>
      </c>
      <c r="C17" s="79" t="s">
        <v>100</v>
      </c>
      <c r="D17" s="71">
        <v>5728691.0006999997</v>
      </c>
      <c r="E17" s="71">
        <v>1899632.9650999999</v>
      </c>
      <c r="F17" s="71">
        <v>3105957.7622000002</v>
      </c>
      <c r="G17" s="71">
        <v>1441377.5515000001</v>
      </c>
      <c r="H17" s="71">
        <v>3082733.2385</v>
      </c>
      <c r="I17" s="71">
        <v>645350.49360000005</v>
      </c>
      <c r="J17" s="71">
        <v>1102949.1842</v>
      </c>
      <c r="K17" s="71">
        <v>471639.36170000001</v>
      </c>
      <c r="L17" s="71">
        <v>837160.7</v>
      </c>
      <c r="M17" s="71">
        <v>252858.40760000001</v>
      </c>
      <c r="N17" s="71">
        <v>886149.18420000002</v>
      </c>
      <c r="O17" s="71">
        <v>382075.89429999999</v>
      </c>
      <c r="P17" s="71">
        <v>35000</v>
      </c>
      <c r="Q17" s="71">
        <v>17802.280999999999</v>
      </c>
      <c r="R17" s="71">
        <v>216800</v>
      </c>
      <c r="S17" s="71">
        <v>89563.467399999994</v>
      </c>
      <c r="T17" s="71">
        <v>802160.7</v>
      </c>
      <c r="U17" s="71">
        <v>235056.12659999999</v>
      </c>
      <c r="V17" s="71">
        <v>2000</v>
      </c>
      <c r="W17" s="71">
        <v>0</v>
      </c>
      <c r="X17" s="71">
        <v>0</v>
      </c>
      <c r="Y17" s="71">
        <v>0</v>
      </c>
      <c r="Z17" s="71">
        <v>0</v>
      </c>
      <c r="AA17" s="71">
        <v>0</v>
      </c>
      <c r="AB17" s="71">
        <v>0</v>
      </c>
      <c r="AC17" s="71">
        <v>0</v>
      </c>
      <c r="AD17" s="71">
        <v>159710.546</v>
      </c>
      <c r="AE17" s="71">
        <v>159710.54579999999</v>
      </c>
      <c r="AF17" s="71">
        <v>838650</v>
      </c>
      <c r="AG17" s="71">
        <v>79911.073000000004</v>
      </c>
      <c r="AH17" s="71">
        <v>159710.546</v>
      </c>
      <c r="AI17" s="71">
        <v>159710.54579999999</v>
      </c>
      <c r="AJ17" s="71">
        <v>35000</v>
      </c>
      <c r="AK17" s="71">
        <v>22640</v>
      </c>
      <c r="AL17" s="71">
        <v>0</v>
      </c>
      <c r="AM17" s="71">
        <v>0</v>
      </c>
      <c r="AN17" s="71">
        <v>0</v>
      </c>
      <c r="AO17" s="71">
        <v>0</v>
      </c>
      <c r="AP17" s="71">
        <v>0</v>
      </c>
      <c r="AQ17" s="71">
        <v>0</v>
      </c>
      <c r="AR17" s="71">
        <v>1403650</v>
      </c>
      <c r="AS17" s="71">
        <v>242822.93400000001</v>
      </c>
      <c r="AT17" s="71">
        <v>0</v>
      </c>
      <c r="AU17" s="71">
        <v>0</v>
      </c>
      <c r="AV17" s="71">
        <v>-600000</v>
      </c>
      <c r="AW17" s="71">
        <v>-185551.861</v>
      </c>
      <c r="AX17" s="71">
        <v>138800</v>
      </c>
      <c r="AY17" s="71">
        <v>69411.322</v>
      </c>
      <c r="AZ17" s="71">
        <v>20000</v>
      </c>
      <c r="BA17" s="71">
        <v>930</v>
      </c>
      <c r="BB17" s="71">
        <v>138800</v>
      </c>
      <c r="BC17" s="71">
        <v>69411.322</v>
      </c>
      <c r="BD17" s="71">
        <v>20000</v>
      </c>
      <c r="BE17" s="71">
        <v>930</v>
      </c>
      <c r="BF17" s="71">
        <v>0</v>
      </c>
      <c r="BG17" s="71">
        <v>0</v>
      </c>
      <c r="BH17" s="71">
        <v>0</v>
      </c>
      <c r="BI17" s="71">
        <v>0</v>
      </c>
      <c r="BJ17" s="71">
        <v>482498.03200000001</v>
      </c>
      <c r="BK17" s="71">
        <v>218850.09099999999</v>
      </c>
      <c r="BL17" s="71">
        <v>859685</v>
      </c>
      <c r="BM17" s="71">
        <v>171828.95199999999</v>
      </c>
      <c r="BN17" s="71">
        <v>0</v>
      </c>
      <c r="BO17" s="71">
        <v>0</v>
      </c>
      <c r="BP17" s="71">
        <v>0</v>
      </c>
      <c r="BQ17" s="71">
        <v>0</v>
      </c>
      <c r="BR17" s="71">
        <v>130129</v>
      </c>
      <c r="BS17" s="71">
        <v>63232.029000000002</v>
      </c>
      <c r="BT17" s="71">
        <v>1585</v>
      </c>
      <c r="BU17" s="71">
        <v>0</v>
      </c>
      <c r="BV17" s="71">
        <v>172269</v>
      </c>
      <c r="BW17" s="71">
        <v>73070.562999999995</v>
      </c>
      <c r="BX17" s="71">
        <v>857800</v>
      </c>
      <c r="BY17" s="71">
        <v>171828.95199999999</v>
      </c>
      <c r="BZ17" s="71">
        <v>15400.031999999999</v>
      </c>
      <c r="CA17" s="71">
        <v>8743.1880000000001</v>
      </c>
      <c r="CB17" s="71">
        <v>0</v>
      </c>
      <c r="CC17" s="71">
        <v>0</v>
      </c>
      <c r="CD17" s="71">
        <v>164700</v>
      </c>
      <c r="CE17" s="71">
        <v>73804.311000000002</v>
      </c>
      <c r="CF17" s="71">
        <v>300</v>
      </c>
      <c r="CG17" s="71">
        <v>0</v>
      </c>
      <c r="CH17" s="71">
        <v>0</v>
      </c>
      <c r="CI17" s="71">
        <v>0</v>
      </c>
      <c r="CJ17" s="71">
        <v>0</v>
      </c>
      <c r="CK17" s="71">
        <v>0</v>
      </c>
      <c r="CL17" s="71">
        <v>200000</v>
      </c>
      <c r="CM17" s="71">
        <v>84506.475000000006</v>
      </c>
      <c r="CN17" s="71">
        <v>0</v>
      </c>
      <c r="CO17" s="71">
        <v>0</v>
      </c>
      <c r="CP17" s="71">
        <v>170000</v>
      </c>
      <c r="CQ17" s="71">
        <v>69506.475000000006</v>
      </c>
      <c r="CR17" s="71">
        <v>0</v>
      </c>
      <c r="CS17" s="71">
        <v>0</v>
      </c>
      <c r="CT17" s="71">
        <v>75000</v>
      </c>
      <c r="CU17" s="71">
        <v>37500</v>
      </c>
      <c r="CV17" s="71">
        <v>0</v>
      </c>
      <c r="CW17" s="71">
        <v>0</v>
      </c>
      <c r="CX17" s="71">
        <v>530000</v>
      </c>
      <c r="CY17" s="71">
        <v>235900</v>
      </c>
      <c r="CZ17" s="71">
        <v>527237.53850000002</v>
      </c>
      <c r="DA17" s="71">
        <v>139822.06099999999</v>
      </c>
      <c r="DB17" s="71">
        <v>460000</v>
      </c>
      <c r="DC17" s="71">
        <v>197800</v>
      </c>
      <c r="DD17" s="71">
        <v>527237.53850000002</v>
      </c>
      <c r="DE17" s="71">
        <v>139822.06099999999</v>
      </c>
      <c r="DF17" s="71">
        <v>30000</v>
      </c>
      <c r="DG17" s="71">
        <v>14264.675999999999</v>
      </c>
      <c r="DH17" s="71">
        <v>0</v>
      </c>
      <c r="DI17" s="71">
        <v>0</v>
      </c>
      <c r="DJ17" s="71">
        <f t="shared" si="2"/>
        <v>0</v>
      </c>
      <c r="DK17" s="71">
        <f>DM17+DO17-DQ17</f>
        <v>0</v>
      </c>
      <c r="DL17" s="71">
        <v>460000</v>
      </c>
      <c r="DM17" s="71">
        <v>187095.08</v>
      </c>
      <c r="DN17" s="71">
        <v>0</v>
      </c>
      <c r="DO17" s="71">
        <v>0</v>
      </c>
      <c r="DP17" s="71">
        <v>460000</v>
      </c>
      <c r="DQ17" s="71">
        <v>187095.08</v>
      </c>
    </row>
    <row r="18" spans="2:121" s="73" customFormat="1" ht="22.5" customHeight="1">
      <c r="B18" s="70"/>
      <c r="C18" s="78" t="s">
        <v>136</v>
      </c>
      <c r="D18" s="71">
        <f>SUM(D10:D17)</f>
        <v>19397447.934400003</v>
      </c>
      <c r="E18" s="71">
        <f>SUM(E10:E17)</f>
        <v>4395482.9780000001</v>
      </c>
      <c r="F18" s="71">
        <f>J18+V18+Z18+AD18+AX18+BJ18+CH18+CL18+CX18+DF18+AD1+DL18</f>
        <v>11994632.0547</v>
      </c>
      <c r="G18" s="71">
        <f t="shared" ref="G18:AL18" si="4">SUM(G10:G17)</f>
        <v>4493738.7046000008</v>
      </c>
      <c r="H18" s="71">
        <f t="shared" si="4"/>
        <v>8500626.2796999998</v>
      </c>
      <c r="I18" s="71">
        <f t="shared" si="4"/>
        <v>294524.37239999999</v>
      </c>
      <c r="J18" s="71">
        <f t="shared" si="4"/>
        <v>3377827.0016000001</v>
      </c>
      <c r="K18" s="71">
        <f t="shared" si="4"/>
        <v>1262534.7447000002</v>
      </c>
      <c r="L18" s="71">
        <f>SUM(L10:L17)</f>
        <v>3540546.4007999999</v>
      </c>
      <c r="M18" s="71">
        <f>SUM(M10:M17)</f>
        <v>597216.2696</v>
      </c>
      <c r="N18" s="71">
        <f>SUM(N10:N17)</f>
        <v>2998478.5146000003</v>
      </c>
      <c r="O18" s="71">
        <f>SUM(O10:O17)</f>
        <v>1139048.7312999999</v>
      </c>
      <c r="P18" s="71">
        <f t="shared" si="4"/>
        <v>1421859.8888000001</v>
      </c>
      <c r="Q18" s="71">
        <f t="shared" si="4"/>
        <v>289154.217</v>
      </c>
      <c r="R18" s="71">
        <f t="shared" si="4"/>
        <v>303155.68700000003</v>
      </c>
      <c r="S18" s="71">
        <f t="shared" si="4"/>
        <v>108838.08839999999</v>
      </c>
      <c r="T18" s="71">
        <f t="shared" si="4"/>
        <v>1871644.8119999999</v>
      </c>
      <c r="U18" s="71">
        <f>SUM(U10:U17)</f>
        <v>308062.0526</v>
      </c>
      <c r="V18" s="71">
        <f t="shared" si="4"/>
        <v>2000</v>
      </c>
      <c r="W18" s="71">
        <f t="shared" si="4"/>
        <v>0</v>
      </c>
      <c r="X18" s="71">
        <f t="shared" si="4"/>
        <v>3600</v>
      </c>
      <c r="Y18" s="71">
        <f t="shared" si="4"/>
        <v>0</v>
      </c>
      <c r="Z18" s="71">
        <f t="shared" si="4"/>
        <v>0</v>
      </c>
      <c r="AA18" s="71">
        <f t="shared" si="4"/>
        <v>0</v>
      </c>
      <c r="AB18" s="71">
        <f t="shared" si="4"/>
        <v>0</v>
      </c>
      <c r="AC18" s="71">
        <f t="shared" si="4"/>
        <v>0</v>
      </c>
      <c r="AD18" s="71">
        <f>SUM(AD10:AD17)</f>
        <v>445045.54599999997</v>
      </c>
      <c r="AE18" s="71">
        <f>SUM(AE10:AE17)</f>
        <v>340774.09080000001</v>
      </c>
      <c r="AF18" s="71">
        <f>SUM(AF10:AF17)</f>
        <v>-1334383.6031000004</v>
      </c>
      <c r="AG18" s="71">
        <f>SUM(AG10:AG17)</f>
        <v>-1004398.9259999999</v>
      </c>
      <c r="AH18" s="71">
        <f t="shared" si="4"/>
        <v>303545.54599999997</v>
      </c>
      <c r="AI18" s="71">
        <f t="shared" si="4"/>
        <v>278384.60879999999</v>
      </c>
      <c r="AJ18" s="71">
        <f t="shared" si="4"/>
        <v>110000</v>
      </c>
      <c r="AK18" s="71">
        <f t="shared" si="4"/>
        <v>23540</v>
      </c>
      <c r="AL18" s="71">
        <f t="shared" si="4"/>
        <v>2000</v>
      </c>
      <c r="AM18" s="71">
        <f t="shared" ref="AM18:BP18" si="5">SUM(AM10:AM17)</f>
        <v>0</v>
      </c>
      <c r="AN18" s="71">
        <f>SUM(AN10:AN17)</f>
        <v>275030.90000000002</v>
      </c>
      <c r="AO18" s="71">
        <f>SUM(AO10:AO17)</f>
        <v>22770</v>
      </c>
      <c r="AP18" s="71">
        <f>SUM(AP10:AP17)</f>
        <v>139500</v>
      </c>
      <c r="AQ18" s="71">
        <f t="shared" si="5"/>
        <v>62389.482000000004</v>
      </c>
      <c r="AR18" s="71">
        <f>SUM(AR10:AR17)</f>
        <v>7516640.6272</v>
      </c>
      <c r="AS18" s="71">
        <f>SUM(AS10:AS17)</f>
        <v>684588.054</v>
      </c>
      <c r="AT18" s="71">
        <f t="shared" si="5"/>
        <v>0</v>
      </c>
      <c r="AU18" s="71">
        <f t="shared" si="5"/>
        <v>0</v>
      </c>
      <c r="AV18" s="71">
        <f>SUM(AV10:AV17)</f>
        <v>-9236055.1303000003</v>
      </c>
      <c r="AW18" s="71">
        <f>SUM(AW10:AW17)</f>
        <v>-1735296.9799999997</v>
      </c>
      <c r="AX18" s="71">
        <f>SUM(AX10:AX17)</f>
        <v>1197620</v>
      </c>
      <c r="AY18" s="71">
        <f t="shared" si="5"/>
        <v>396540.40649999998</v>
      </c>
      <c r="AZ18" s="71">
        <f t="shared" si="5"/>
        <v>68000</v>
      </c>
      <c r="BA18" s="71">
        <f t="shared" si="5"/>
        <v>3914</v>
      </c>
      <c r="BB18" s="71">
        <f t="shared" si="5"/>
        <v>954020</v>
      </c>
      <c r="BC18" s="71">
        <f t="shared" si="5"/>
        <v>335548.90249999997</v>
      </c>
      <c r="BD18" s="71">
        <f t="shared" si="5"/>
        <v>30000</v>
      </c>
      <c r="BE18" s="71">
        <f t="shared" si="5"/>
        <v>1350</v>
      </c>
      <c r="BF18" s="71">
        <f t="shared" si="5"/>
        <v>0</v>
      </c>
      <c r="BG18" s="71">
        <f t="shared" si="5"/>
        <v>0</v>
      </c>
      <c r="BH18" s="71">
        <f t="shared" si="5"/>
        <v>0</v>
      </c>
      <c r="BI18" s="71">
        <f t="shared" si="5"/>
        <v>0</v>
      </c>
      <c r="BJ18" s="71">
        <f>SUM(BJ10:BJ17)</f>
        <v>1979801.7513000001</v>
      </c>
      <c r="BK18" s="71">
        <f t="shared" si="5"/>
        <v>773945.1716</v>
      </c>
      <c r="BL18" s="71">
        <f>SUM(BL10:BL17)</f>
        <v>2973315.5427000001</v>
      </c>
      <c r="BM18" s="71">
        <f>SUM(BM10:BM17)</f>
        <v>350259.13899999997</v>
      </c>
      <c r="BN18" s="71">
        <f>SUM(BN10:BN17)</f>
        <v>105000</v>
      </c>
      <c r="BO18" s="71">
        <f t="shared" si="5"/>
        <v>90068.744999999995</v>
      </c>
      <c r="BP18" s="71">
        <f t="shared" si="5"/>
        <v>810416.17</v>
      </c>
      <c r="BQ18" s="71">
        <f>SUM(BQ10:BQ17)</f>
        <v>154965.315</v>
      </c>
      <c r="BR18" s="71">
        <f>SUM(BR10:BR17)</f>
        <v>130129</v>
      </c>
      <c r="BS18" s="71">
        <f t="shared" ref="BS18:BU18" si="6">SUM(BS10:BS17)</f>
        <v>63232.029000000002</v>
      </c>
      <c r="BT18" s="71">
        <f t="shared" si="6"/>
        <v>1585</v>
      </c>
      <c r="BU18" s="71">
        <f t="shared" si="6"/>
        <v>0</v>
      </c>
      <c r="BV18" s="71">
        <f>SUM(BV10:BV17)</f>
        <v>810022.7193</v>
      </c>
      <c r="BW18" s="71">
        <f>SUM(BW10:BW17)</f>
        <v>283626.69300000003</v>
      </c>
      <c r="BX18" s="71">
        <f>SUM(BX10:BX17)</f>
        <v>1714514.3726999999</v>
      </c>
      <c r="BY18" s="71">
        <f t="shared" ref="BY18:DO18" si="7">SUM(BY10:BY17)</f>
        <v>194703.82399999999</v>
      </c>
      <c r="BZ18" s="71">
        <f>SUM(BZ10:BZ17)</f>
        <v>294900.03200000001</v>
      </c>
      <c r="CA18" s="71">
        <f>SUM(CA10:CA17)</f>
        <v>114029.61359999998</v>
      </c>
      <c r="CB18" s="71">
        <f>SUM(CB10:CB17)</f>
        <v>446500</v>
      </c>
      <c r="CC18" s="71">
        <f t="shared" si="7"/>
        <v>590</v>
      </c>
      <c r="CD18" s="71">
        <f t="shared" si="7"/>
        <v>639750</v>
      </c>
      <c r="CE18" s="71">
        <f t="shared" si="7"/>
        <v>222988.09100000001</v>
      </c>
      <c r="CF18" s="71">
        <f t="shared" si="7"/>
        <v>300</v>
      </c>
      <c r="CG18" s="71">
        <f t="shared" si="7"/>
        <v>0</v>
      </c>
      <c r="CH18" s="71">
        <f t="shared" si="7"/>
        <v>10000</v>
      </c>
      <c r="CI18" s="71">
        <f t="shared" si="7"/>
        <v>3090</v>
      </c>
      <c r="CJ18" s="71">
        <f t="shared" si="7"/>
        <v>70000</v>
      </c>
      <c r="CK18" s="71">
        <f t="shared" si="7"/>
        <v>0</v>
      </c>
      <c r="CL18" s="71">
        <f t="shared" si="7"/>
        <v>561100</v>
      </c>
      <c r="CM18" s="71">
        <f t="shared" si="7"/>
        <v>211701.66</v>
      </c>
      <c r="CN18" s="71">
        <f t="shared" si="7"/>
        <v>656310.40079999994</v>
      </c>
      <c r="CO18" s="71">
        <f t="shared" si="7"/>
        <v>34423.0268</v>
      </c>
      <c r="CP18" s="71">
        <f t="shared" si="7"/>
        <v>481100</v>
      </c>
      <c r="CQ18" s="71">
        <f>SUM(CQ10:CQ17)</f>
        <v>170498.86</v>
      </c>
      <c r="CR18" s="71">
        <f>SUM(CR10:CR17)</f>
        <v>383310.4008</v>
      </c>
      <c r="CS18" s="71">
        <f>SUM(CS10:CS17)</f>
        <v>1000</v>
      </c>
      <c r="CT18" s="71">
        <f t="shared" si="7"/>
        <v>335200</v>
      </c>
      <c r="CU18" s="71">
        <f t="shared" si="7"/>
        <v>137305.98499999999</v>
      </c>
      <c r="CV18" s="71">
        <f>SUM(CV10:CV17)</f>
        <v>348020.4008</v>
      </c>
      <c r="CW18" s="71">
        <f t="shared" si="7"/>
        <v>450</v>
      </c>
      <c r="CX18" s="71">
        <f t="shared" ref="CX18:DC18" si="8">SUM(CX10:CX17)</f>
        <v>2674257.4507999998</v>
      </c>
      <c r="CY18" s="71">
        <f t="shared" si="8"/>
        <v>1067080.051</v>
      </c>
      <c r="CZ18" s="71">
        <f t="shared" si="8"/>
        <v>2518237.5384999998</v>
      </c>
      <c r="DA18" s="71">
        <f t="shared" si="8"/>
        <v>313110.86300000001</v>
      </c>
      <c r="DB18" s="71">
        <f t="shared" si="8"/>
        <v>2128375</v>
      </c>
      <c r="DC18" s="71">
        <f t="shared" si="8"/>
        <v>826995.73600000003</v>
      </c>
      <c r="DD18" s="71">
        <f t="shared" si="7"/>
        <v>2213237.5384999998</v>
      </c>
      <c r="DE18" s="71">
        <f t="shared" si="7"/>
        <v>307202.86699999997</v>
      </c>
      <c r="DF18" s="71">
        <f>SUM(DF10:DF17)</f>
        <v>141844.10499999998</v>
      </c>
      <c r="DG18" s="71">
        <f t="shared" si="7"/>
        <v>45292.481</v>
      </c>
      <c r="DH18" s="71">
        <f t="shared" si="7"/>
        <v>5000</v>
      </c>
      <c r="DI18" s="71">
        <f t="shared" si="7"/>
        <v>0</v>
      </c>
      <c r="DJ18" s="71">
        <f t="shared" si="7"/>
        <v>507325.8</v>
      </c>
      <c r="DK18" s="71">
        <f t="shared" si="7"/>
        <v>0</v>
      </c>
      <c r="DL18" s="71">
        <f>SUM(DL10:DL17)</f>
        <v>1605136.2</v>
      </c>
      <c r="DM18" s="71">
        <f>SUM(DM10:DM17)</f>
        <v>392780.09899999999</v>
      </c>
      <c r="DN18" s="71">
        <f t="shared" si="7"/>
        <v>0</v>
      </c>
      <c r="DO18" s="71">
        <f t="shared" si="7"/>
        <v>0</v>
      </c>
      <c r="DP18" s="71">
        <f>SUM(DP10:DP17)</f>
        <v>1097810.3999999999</v>
      </c>
      <c r="DQ18" s="71">
        <f>SUM(DQ10:DQ17)</f>
        <v>392780.09899999999</v>
      </c>
    </row>
    <row r="19" spans="2:121"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</row>
    <row r="20" spans="2:121"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</row>
    <row r="21" spans="2:121"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</row>
    <row r="22" spans="2:121"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</row>
    <row r="23" spans="2:121"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</row>
    <row r="24" spans="2:121"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</row>
    <row r="25" spans="2:121"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</row>
    <row r="26" spans="2:121"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</row>
    <row r="27" spans="2:121"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</row>
    <row r="28" spans="2:121"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</row>
    <row r="29" spans="2:121"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</row>
    <row r="30" spans="2:121"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</row>
    <row r="31" spans="2:121"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</row>
    <row r="32" spans="2:121"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</row>
    <row r="33" spans="4:121"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</row>
    <row r="34" spans="4:121"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</row>
    <row r="35" spans="4:121"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</row>
    <row r="36" spans="4:121"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</row>
    <row r="37" spans="4:121"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</row>
    <row r="38" spans="4:121"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</row>
    <row r="39" spans="4:121"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</row>
    <row r="40" spans="4:121"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</row>
    <row r="41" spans="4:121"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</row>
    <row r="42" spans="4:121"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</row>
    <row r="43" spans="4:121"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</row>
    <row r="44" spans="4:121"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</row>
    <row r="45" spans="4:121"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</row>
    <row r="46" spans="4:121"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</row>
    <row r="47" spans="4:121"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</row>
    <row r="48" spans="4:121"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</row>
    <row r="49" spans="4:121"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</row>
    <row r="50" spans="4:121"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</row>
    <row r="51" spans="4:121"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</row>
    <row r="52" spans="4:121"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</row>
  </sheetData>
  <protectedRanges>
    <protectedRange sqref="C10:C18" name="Range3"/>
    <protectedRange sqref="J18:DQ18 J10:DI17" name="Range1"/>
    <protectedRange sqref="DL10:DQ17" name="Range2"/>
  </protectedRanges>
  <mergeCells count="97">
    <mergeCell ref="DH7:DI7"/>
    <mergeCell ref="DJ7:DK7"/>
    <mergeCell ref="DL7:DM7"/>
    <mergeCell ref="DN7:DO7"/>
    <mergeCell ref="DP7:DQ7"/>
    <mergeCell ref="DF7:DG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CH7:CI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AP6:AS6"/>
    <mergeCell ref="BJ7:BK7"/>
    <mergeCell ref="AN7:AO7"/>
    <mergeCell ref="D7:E7"/>
    <mergeCell ref="F7:G7"/>
    <mergeCell ref="H7:I7"/>
    <mergeCell ref="J7:K7"/>
    <mergeCell ref="L7:M7"/>
    <mergeCell ref="AL7:AM7"/>
    <mergeCell ref="P7:Q7"/>
    <mergeCell ref="R7:S7"/>
    <mergeCell ref="T7:U7"/>
    <mergeCell ref="V7:W7"/>
    <mergeCell ref="X7:Y7"/>
    <mergeCell ref="Z7:AA7"/>
    <mergeCell ref="AB7:AC7"/>
    <mergeCell ref="AD7:AE7"/>
    <mergeCell ref="R6:U6"/>
    <mergeCell ref="Z5:AC6"/>
    <mergeCell ref="AL6:AO6"/>
    <mergeCell ref="AF7:AG7"/>
    <mergeCell ref="AH7:AI7"/>
    <mergeCell ref="AJ7:AK7"/>
    <mergeCell ref="AH5:AI5"/>
    <mergeCell ref="AH6:AK6"/>
    <mergeCell ref="N7:O7"/>
    <mergeCell ref="BV6:BY6"/>
    <mergeCell ref="BZ6:CC6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AD5:AG6"/>
    <mergeCell ref="AT6:AW6"/>
    <mergeCell ref="N6:Q6"/>
    <mergeCell ref="CP6:CS6"/>
    <mergeCell ref="BR6:BU6"/>
    <mergeCell ref="BF6:BI6"/>
    <mergeCell ref="CH5:CK6"/>
    <mergeCell ref="DB6:DE6"/>
    <mergeCell ref="AX5:BA6"/>
    <mergeCell ref="BJ5:BM6"/>
    <mergeCell ref="CB5:CG5"/>
    <mergeCell ref="BB6:BE6"/>
    <mergeCell ref="BN6:BQ6"/>
    <mergeCell ref="CD6:CG6"/>
    <mergeCell ref="B1:AC1"/>
    <mergeCell ref="B2:I2"/>
    <mergeCell ref="AB3:AC3"/>
    <mergeCell ref="B4:B8"/>
    <mergeCell ref="C4:C8"/>
    <mergeCell ref="D4:I6"/>
    <mergeCell ref="J4:DQ4"/>
    <mergeCell ref="J5:M6"/>
    <mergeCell ref="N5:U5"/>
    <mergeCell ref="V5:Y6"/>
    <mergeCell ref="DF5:DI6"/>
    <mergeCell ref="DJ5:DO6"/>
    <mergeCell ref="DP5:DQ6"/>
    <mergeCell ref="CT6:CW6"/>
    <mergeCell ref="CL5:CO6"/>
    <mergeCell ref="CX5:D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Caxs g.d.</vt:lpstr>
      <vt:lpstr>Caxs t.d</vt:lpstr>
      <vt:lpstr>CAXS g.d</vt:lpstr>
      <vt:lpstr>'Caxs g.d.'!Заголовки_для_печати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admin</cp:lastModifiedBy>
  <cp:lastPrinted>2024-11-20T08:09:41Z</cp:lastPrinted>
  <dcterms:created xsi:type="dcterms:W3CDTF">2002-03-15T09:46:46Z</dcterms:created>
  <dcterms:modified xsi:type="dcterms:W3CDTF">2026-07-15T06:56:17Z</dcterms:modified>
</cp:coreProperties>
</file>