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40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F6" i="1"/>
  <c r="F13" i="1"/>
  <c r="F35" i="1"/>
  <c r="F34" i="1"/>
  <c r="F33" i="1"/>
  <c r="F32" i="1"/>
  <c r="F31" i="1"/>
  <c r="F40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17" i="1"/>
  <c r="F16" i="1"/>
  <c r="F14" i="1"/>
  <c r="F15" i="1"/>
</calcChain>
</file>

<file path=xl/sharedStrings.xml><?xml version="1.0" encoding="utf-8"?>
<sst xmlns="http://schemas.openxmlformats.org/spreadsheetml/2006/main" count="65" uniqueCount="37">
  <si>
    <t>Հոդված</t>
  </si>
  <si>
    <t>Նախատեսված /ճշտված բյուջեով/</t>
  </si>
  <si>
    <t>Կատարված է</t>
  </si>
  <si>
    <t>Մնացորդ տարեվերջին</t>
  </si>
  <si>
    <t>Միջոցառում՝ ՀՀ Արագածոտնի մարզպետի աշխատակազմի կողմից տարածքային պետական կառավարման ապահովում</t>
  </si>
  <si>
    <t>Ըստ միջոցառումների՝</t>
  </si>
  <si>
    <t>Ընդամենը՝ ծրագրի ծախս</t>
  </si>
  <si>
    <t>Վարչական սարքավորումներ</t>
  </si>
  <si>
    <t>/հազ․ դրամ/</t>
  </si>
  <si>
    <t>Աշխատողների աշխատավարձեր և հավելավճարներ</t>
  </si>
  <si>
    <t>Պարգևատրումներ, դրամական խրախուսումներ և հատուկ վճարներ</t>
  </si>
  <si>
    <t>Քաղաքացիական դատական և պետական ծառայողների պարգևատրում</t>
  </si>
  <si>
    <t>Էներգետիկ ծառայություններ</t>
  </si>
  <si>
    <t>Կոմունալ ծառայություններ</t>
  </si>
  <si>
    <t>Կապի ծառայություններ</t>
  </si>
  <si>
    <t>Ապահովագրական ծախսեր</t>
  </si>
  <si>
    <t>Ներքին գործուղումներ</t>
  </si>
  <si>
    <t>Արտասահմանյան գործուղումների գծով ծախսեր</t>
  </si>
  <si>
    <t>Համակարգչային ծառայություններ</t>
  </si>
  <si>
    <t>%</t>
  </si>
  <si>
    <t>Ծանուցում</t>
  </si>
  <si>
    <t>տնտեսում</t>
  </si>
  <si>
    <t>Փաստացի</t>
  </si>
  <si>
    <t>Կառավարչական ծառայություններ</t>
  </si>
  <si>
    <t>Ներկայացուցչական ծախսեր</t>
  </si>
  <si>
    <t>Ընդհանուր բնույթի այլ ծառայություններ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</si>
  <si>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</si>
  <si>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</si>
  <si>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</si>
  <si>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Գրասենյակայնի նյութեր և հագուստ</t>
  </si>
  <si>
    <t>Տրանսպորտային նյութեր</t>
  </si>
  <si>
    <t>Կենցաղային և հանրային սննդի նյութեր</t>
  </si>
  <si>
    <t>Այլ նպաստներ բյուջեից</t>
  </si>
  <si>
    <t>Պարտադիր վճարներ</t>
  </si>
  <si>
    <t>Աշխատակազմի մասնագիտական զարգացման ծառայություններ</t>
  </si>
  <si>
    <t>Տեղեկատվական ծառայություններ</t>
  </si>
  <si>
    <t>2025 թվականի բյուջեի կատարողականը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</si>
</sst>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Border="1"/>
    <xf numFmtId="164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6"/>
  <sheetViews>
    <sheetView tabSelected="1" workbookViewId="0">
      <selection activeCell="B2" sqref="B2:G2"/>
    </sheetView>
  </sheetViews>
  <sheetFormatPr defaultRowHeight="15" x14ac:dyDescent="0.25"/>
  <cols>
    <col min="2" max="2" width="71.140625" customWidth="1"/>
    <col min="3" max="3" width="19.140625" customWidth="1"/>
    <col min="4" max="4" width="20.28515625" customWidth="1"/>
    <col min="5" max="5" width="16.7109375" customWidth="1"/>
    <col min="6" max="6" width="16.42578125" customWidth="1"/>
    <col min="7" max="7" width="14" customWidth="1"/>
  </cols>
  <sheetData>
    <row r="2" spans="2:7" ht="20.25" x14ac:dyDescent="0.35">
      <c r="B2" s="19" t="s">
        <v>36</v>
      </c>
      <c r="C2" s="19"/>
      <c r="D2" s="19"/>
      <c r="E2" s="19"/>
      <c r="F2" s="19"/>
      <c r="G2" s="19"/>
    </row>
    <row r="5" spans="2:7" ht="51.75" x14ac:dyDescent="0.3">
      <c r="B5" s="2"/>
      <c r="C5" s="3" t="s">
        <v>1</v>
      </c>
      <c r="D5" s="4" t="s">
        <v>22</v>
      </c>
      <c r="E5" s="3" t="s">
        <v>3</v>
      </c>
      <c r="F5" s="5" t="s">
        <v>19</v>
      </c>
      <c r="G5" s="6" t="s">
        <v>20</v>
      </c>
    </row>
    <row r="6" spans="2:7" ht="15.75" x14ac:dyDescent="0.25">
      <c r="B6" s="7" t="s">
        <v>6</v>
      </c>
      <c r="C6" s="8">
        <v>483267.7</v>
      </c>
      <c r="D6" s="8">
        <v>480455.2</v>
      </c>
      <c r="E6" s="8">
        <f>+C6-D6</f>
        <v>2812.5</v>
      </c>
      <c r="F6" s="9">
        <f>+D6/C6*100</f>
        <v>99.418024420005722</v>
      </c>
      <c r="G6" s="8" t="s">
        <v>21</v>
      </c>
    </row>
    <row r="7" spans="2:7" ht="15.75" x14ac:dyDescent="0.25">
      <c r="B7" s="10"/>
      <c r="C7" s="10"/>
      <c r="D7" s="10"/>
      <c r="E7" s="10"/>
      <c r="F7" s="10"/>
      <c r="G7" s="10"/>
    </row>
    <row r="8" spans="2:7" ht="15.75" x14ac:dyDescent="0.25">
      <c r="B8" s="11" t="s">
        <v>5</v>
      </c>
      <c r="C8" s="11"/>
      <c r="D8" s="11"/>
      <c r="E8" s="11"/>
      <c r="F8" s="11"/>
      <c r="G8" s="10"/>
    </row>
    <row r="9" spans="2:7" ht="15.75" x14ac:dyDescent="0.25">
      <c r="B9" s="11"/>
      <c r="C9" s="11"/>
      <c r="D9" s="11"/>
      <c r="E9" s="11"/>
      <c r="F9" s="11"/>
      <c r="G9" s="10"/>
    </row>
    <row r="10" spans="2:7" ht="15.75" x14ac:dyDescent="0.25">
      <c r="B10" s="11" t="s">
        <v>4</v>
      </c>
      <c r="C10" s="11"/>
      <c r="D10" s="11"/>
      <c r="E10" s="11"/>
      <c r="F10" s="11"/>
      <c r="G10" s="10"/>
    </row>
    <row r="11" spans="2:7" ht="15.75" x14ac:dyDescent="0.25">
      <c r="B11" s="10"/>
      <c r="C11" s="10"/>
      <c r="D11" s="10"/>
      <c r="E11" s="10" t="s">
        <v>8</v>
      </c>
      <c r="F11" s="10"/>
      <c r="G11" s="10"/>
    </row>
    <row r="12" spans="2:7" ht="51.75" x14ac:dyDescent="0.3">
      <c r="B12" s="4" t="s">
        <v>0</v>
      </c>
      <c r="C12" s="3" t="s">
        <v>1</v>
      </c>
      <c r="D12" s="4" t="s">
        <v>22</v>
      </c>
      <c r="E12" s="3" t="s">
        <v>3</v>
      </c>
      <c r="F12" s="3" t="s">
        <v>19</v>
      </c>
      <c r="G12" s="6" t="s">
        <v>20</v>
      </c>
    </row>
    <row r="13" spans="2:7" ht="17.25" x14ac:dyDescent="0.25">
      <c r="B13" s="12" t="s">
        <v>9</v>
      </c>
      <c r="C13" s="13">
        <v>329481.90000000002</v>
      </c>
      <c r="D13" s="13">
        <v>329481.90000000002</v>
      </c>
      <c r="E13" s="13">
        <f>+C13-D13</f>
        <v>0</v>
      </c>
      <c r="F13" s="14">
        <f>+D13/C13*100</f>
        <v>100</v>
      </c>
      <c r="G13" s="8"/>
    </row>
    <row r="14" spans="2:7" ht="34.5" x14ac:dyDescent="0.25">
      <c r="B14" s="12" t="s">
        <v>10</v>
      </c>
      <c r="C14" s="13">
        <v>72421.600000000006</v>
      </c>
      <c r="D14" s="13">
        <v>72421.600000000006</v>
      </c>
      <c r="E14" s="13">
        <f t="shared" ref="E14:E35" si="0">+C14-D14</f>
        <v>0</v>
      </c>
      <c r="F14" s="14">
        <f t="shared" ref="F14:F15" si="1">+D14/C14*100</f>
        <v>100</v>
      </c>
      <c r="G14" s="8"/>
    </row>
    <row r="15" spans="2:7" ht="34.5" x14ac:dyDescent="0.25">
      <c r="B15" s="12" t="s">
        <v>11</v>
      </c>
      <c r="C15" s="13">
        <v>25874.2</v>
      </c>
      <c r="D15" s="13">
        <v>25732.5</v>
      </c>
      <c r="E15" s="13">
        <f t="shared" si="0"/>
        <v>141.70000000000073</v>
      </c>
      <c r="F15" s="18">
        <f t="shared" si="1"/>
        <v>99.452350217591274</v>
      </c>
      <c r="G15" s="8" t="s">
        <v>21</v>
      </c>
    </row>
    <row r="16" spans="2:7" ht="17.25" x14ac:dyDescent="0.25">
      <c r="B16" s="12" t="s">
        <v>12</v>
      </c>
      <c r="C16" s="13">
        <v>7693.1</v>
      </c>
      <c r="D16" s="13">
        <v>6995.4</v>
      </c>
      <c r="E16" s="13">
        <f t="shared" si="0"/>
        <v>697.70000000000073</v>
      </c>
      <c r="F16" s="13">
        <f>+D16/C16*100</f>
        <v>90.930834124085209</v>
      </c>
      <c r="G16" s="8" t="s">
        <v>21</v>
      </c>
    </row>
    <row r="17" spans="2:7" ht="17.25" x14ac:dyDescent="0.25">
      <c r="B17" s="12" t="s">
        <v>13</v>
      </c>
      <c r="C17" s="13">
        <v>122.8</v>
      </c>
      <c r="D17" s="13">
        <v>88.1</v>
      </c>
      <c r="E17" s="13">
        <f t="shared" si="0"/>
        <v>34.700000000000003</v>
      </c>
      <c r="F17" s="13">
        <f>+D17/C17*100</f>
        <v>71.742671009771982</v>
      </c>
      <c r="G17" s="8" t="s">
        <v>21</v>
      </c>
    </row>
    <row r="18" spans="2:7" ht="17.25" x14ac:dyDescent="0.3">
      <c r="B18" s="15" t="s">
        <v>14</v>
      </c>
      <c r="C18" s="13">
        <v>2686</v>
      </c>
      <c r="D18" s="13">
        <v>2025.6</v>
      </c>
      <c r="E18" s="13">
        <f t="shared" si="0"/>
        <v>660.40000000000009</v>
      </c>
      <c r="F18" s="13">
        <f t="shared" ref="F18:F35" si="2">+D18/C18*100</f>
        <v>75.413253909158598</v>
      </c>
      <c r="G18" s="8" t="s">
        <v>21</v>
      </c>
    </row>
    <row r="19" spans="2:7" ht="17.25" x14ac:dyDescent="0.25">
      <c r="B19" s="12" t="s">
        <v>15</v>
      </c>
      <c r="C19" s="13">
        <v>120</v>
      </c>
      <c r="D19" s="13">
        <v>38.799999999999997</v>
      </c>
      <c r="E19" s="13">
        <f t="shared" si="0"/>
        <v>81.2</v>
      </c>
      <c r="F19" s="13">
        <f t="shared" si="2"/>
        <v>32.333333333333329</v>
      </c>
      <c r="G19" s="8" t="s">
        <v>21</v>
      </c>
    </row>
    <row r="20" spans="2:7" ht="17.25" x14ac:dyDescent="0.25">
      <c r="B20" s="12" t="s">
        <v>16</v>
      </c>
      <c r="C20" s="13">
        <v>679</v>
      </c>
      <c r="D20" s="13">
        <v>648.79999999999995</v>
      </c>
      <c r="E20" s="13">
        <f t="shared" si="0"/>
        <v>30.200000000000045</v>
      </c>
      <c r="F20" s="13">
        <f t="shared" si="2"/>
        <v>95.552282768777602</v>
      </c>
      <c r="G20" s="8" t="s">
        <v>21</v>
      </c>
    </row>
    <row r="21" spans="2:7" ht="17.25" x14ac:dyDescent="0.25">
      <c r="B21" s="12" t="s">
        <v>17</v>
      </c>
      <c r="C21" s="13">
        <v>1705.4</v>
      </c>
      <c r="D21" s="13">
        <v>1704.3</v>
      </c>
      <c r="E21" s="13">
        <f t="shared" si="0"/>
        <v>1.1000000000001364</v>
      </c>
      <c r="F21" s="16">
        <f t="shared" si="2"/>
        <v>99.935499003166399</v>
      </c>
      <c r="G21" s="8" t="s">
        <v>21</v>
      </c>
    </row>
    <row r="22" spans="2:7" ht="17.25" x14ac:dyDescent="0.25">
      <c r="B22" s="12" t="s">
        <v>18</v>
      </c>
      <c r="C22" s="13">
        <v>2604</v>
      </c>
      <c r="D22" s="13">
        <v>2416</v>
      </c>
      <c r="E22" s="13">
        <f t="shared" si="0"/>
        <v>188</v>
      </c>
      <c r="F22" s="13">
        <f t="shared" si="2"/>
        <v>92.780337941628261</v>
      </c>
      <c r="G22" s="8" t="s">
        <v>21</v>
      </c>
    </row>
    <row r="23" spans="2:7" ht="34.5" x14ac:dyDescent="0.25">
      <c r="B23" s="12" t="s">
        <v>34</v>
      </c>
      <c r="C23" s="13">
        <v>230</v>
      </c>
      <c r="D23" s="13">
        <v>230</v>
      </c>
      <c r="E23" s="13">
        <f t="shared" si="0"/>
        <v>0</v>
      </c>
      <c r="F23" s="13">
        <f t="shared" si="2"/>
        <v>100</v>
      </c>
      <c r="G23" s="8"/>
    </row>
    <row r="24" spans="2:7" ht="17.25" x14ac:dyDescent="0.25">
      <c r="B24" s="12" t="s">
        <v>35</v>
      </c>
      <c r="C24" s="13">
        <v>200</v>
      </c>
      <c r="D24" s="13">
        <v>100.2</v>
      </c>
      <c r="E24" s="13">
        <f t="shared" si="0"/>
        <v>99.8</v>
      </c>
      <c r="F24" s="13">
        <f t="shared" si="2"/>
        <v>50.1</v>
      </c>
      <c r="G24" s="8" t="s">
        <v>21</v>
      </c>
    </row>
    <row r="25" spans="2:7" ht="17.25" x14ac:dyDescent="0.25">
      <c r="B25" s="12" t="s">
        <v>23</v>
      </c>
      <c r="C25" s="13">
        <v>4500</v>
      </c>
      <c r="D25" s="13">
        <v>4498.8</v>
      </c>
      <c r="E25" s="13">
        <f t="shared" si="0"/>
        <v>1.1999999999998181</v>
      </c>
      <c r="F25" s="13">
        <f t="shared" si="2"/>
        <v>99.973333333333329</v>
      </c>
      <c r="G25" s="8"/>
    </row>
    <row r="26" spans="2:7" ht="17.25" x14ac:dyDescent="0.25">
      <c r="B26" s="12" t="s">
        <v>24</v>
      </c>
      <c r="C26" s="13">
        <v>300</v>
      </c>
      <c r="D26" s="13">
        <v>300</v>
      </c>
      <c r="E26" s="13">
        <f t="shared" si="0"/>
        <v>0</v>
      </c>
      <c r="F26" s="13">
        <f t="shared" si="2"/>
        <v>100</v>
      </c>
      <c r="G26" s="8"/>
    </row>
    <row r="27" spans="2:7" ht="17.25" x14ac:dyDescent="0.25">
      <c r="B27" s="12" t="s">
        <v>25</v>
      </c>
      <c r="C27" s="13">
        <v>400</v>
      </c>
      <c r="D27" s="13">
        <v>0</v>
      </c>
      <c r="E27" s="13">
        <f t="shared" si="0"/>
        <v>400</v>
      </c>
      <c r="F27" s="13">
        <f t="shared" si="2"/>
        <v>0</v>
      </c>
      <c r="G27" s="8" t="s">
        <v>21</v>
      </c>
    </row>
    <row r="28" spans="2:7" ht="17.25" x14ac:dyDescent="0.25">
      <c r="B28" s="12" t="s">
        <v>26</v>
      </c>
      <c r="C28" s="13">
        <v>519.6</v>
      </c>
      <c r="D28" s="13">
        <v>500</v>
      </c>
      <c r="E28" s="13">
        <f t="shared" si="0"/>
        <v>19.600000000000023</v>
      </c>
      <c r="F28" s="13">
        <f t="shared" si="2"/>
        <v>96.227867590454181</v>
      </c>
      <c r="G28" s="8" t="s">
        <v>21</v>
      </c>
    </row>
    <row r="29" spans="2:7" ht="23.25" customHeight="1" x14ac:dyDescent="0.25">
      <c r="B29" s="12" t="s">
        <v>27</v>
      </c>
      <c r="C29" s="13">
        <v>1350</v>
      </c>
      <c r="D29" s="13">
        <v>1331</v>
      </c>
      <c r="E29" s="13">
        <f t="shared" si="0"/>
        <v>19</v>
      </c>
      <c r="F29" s="13">
        <f t="shared" si="2"/>
        <v>98.592592592592581</v>
      </c>
      <c r="G29" s="8" t="s">
        <v>21</v>
      </c>
    </row>
    <row r="30" spans="2:7" ht="15.75" customHeight="1" x14ac:dyDescent="0.25">
      <c r="B30" s="12" t="s">
        <v>28</v>
      </c>
      <c r="C30" s="13">
        <v>1500.1</v>
      </c>
      <c r="D30" s="13">
        <v>1435.7</v>
      </c>
      <c r="E30" s="13">
        <f t="shared" si="0"/>
        <v>64.399999999999864</v>
      </c>
      <c r="F30" s="13">
        <f t="shared" si="2"/>
        <v>95.706952869808688</v>
      </c>
      <c r="G30" s="8" t="s">
        <v>21</v>
      </c>
    </row>
    <row r="31" spans="2:7" ht="17.25" x14ac:dyDescent="0.25">
      <c r="B31" s="12" t="s">
        <v>29</v>
      </c>
      <c r="C31" s="13">
        <v>300</v>
      </c>
      <c r="D31" s="13">
        <v>300</v>
      </c>
      <c r="E31" s="13">
        <f t="shared" si="0"/>
        <v>0</v>
      </c>
      <c r="F31" s="13">
        <f t="shared" si="2"/>
        <v>100</v>
      </c>
      <c r="G31" s="8"/>
    </row>
    <row r="32" spans="2:7" ht="17.25" x14ac:dyDescent="0.25">
      <c r="B32" s="12" t="s">
        <v>30</v>
      </c>
      <c r="C32" s="13">
        <v>2496.9</v>
      </c>
      <c r="D32" s="13">
        <v>2491.1999999999998</v>
      </c>
      <c r="E32" s="13">
        <f t="shared" si="0"/>
        <v>5.7000000000002728</v>
      </c>
      <c r="F32" s="13">
        <f t="shared" si="2"/>
        <v>99.771716928991935</v>
      </c>
      <c r="G32" s="8" t="s">
        <v>21</v>
      </c>
    </row>
    <row r="33" spans="2:7" ht="17.25" x14ac:dyDescent="0.25">
      <c r="B33" s="12" t="s">
        <v>31</v>
      </c>
      <c r="C33" s="13">
        <v>350</v>
      </c>
      <c r="D33" s="13">
        <v>350</v>
      </c>
      <c r="E33" s="13">
        <f t="shared" si="0"/>
        <v>0</v>
      </c>
      <c r="F33" s="13">
        <f t="shared" si="2"/>
        <v>100</v>
      </c>
      <c r="G33" s="8"/>
    </row>
    <row r="34" spans="2:7" ht="17.25" x14ac:dyDescent="0.25">
      <c r="B34" s="12" t="s">
        <v>32</v>
      </c>
      <c r="C34" s="13">
        <v>22000</v>
      </c>
      <c r="D34" s="13">
        <v>22000</v>
      </c>
      <c r="E34" s="13">
        <f t="shared" si="0"/>
        <v>0</v>
      </c>
      <c r="F34" s="13">
        <f t="shared" si="2"/>
        <v>100</v>
      </c>
      <c r="G34" s="8"/>
    </row>
    <row r="35" spans="2:7" ht="17.25" x14ac:dyDescent="0.25">
      <c r="B35" s="12" t="s">
        <v>33</v>
      </c>
      <c r="C35" s="13">
        <v>453</v>
      </c>
      <c r="D35" s="13">
        <v>444.5</v>
      </c>
      <c r="E35" s="13">
        <f t="shared" si="0"/>
        <v>8.5</v>
      </c>
      <c r="F35" s="13">
        <f t="shared" si="2"/>
        <v>98.123620309050779</v>
      </c>
      <c r="G35" s="8" t="s">
        <v>21</v>
      </c>
    </row>
    <row r="36" spans="2:7" ht="15.75" x14ac:dyDescent="0.25">
      <c r="B36" s="10"/>
      <c r="C36" s="10"/>
      <c r="D36" s="10"/>
      <c r="E36" s="10"/>
      <c r="F36" s="10"/>
      <c r="G36" s="10"/>
    </row>
    <row r="37" spans="2:7" ht="15.75" x14ac:dyDescent="0.25">
      <c r="B37" s="11" t="s">
        <v>4</v>
      </c>
      <c r="C37" s="11"/>
      <c r="D37" s="11"/>
      <c r="E37" s="11"/>
      <c r="F37" s="11"/>
      <c r="G37" s="10"/>
    </row>
    <row r="38" spans="2:7" ht="15.75" x14ac:dyDescent="0.25">
      <c r="B38" s="10"/>
      <c r="C38" s="10"/>
      <c r="D38" s="10"/>
      <c r="E38" s="10" t="s">
        <v>8</v>
      </c>
      <c r="F38" s="10"/>
      <c r="G38" s="10"/>
    </row>
    <row r="39" spans="2:7" ht="51.75" x14ac:dyDescent="0.3">
      <c r="B39" s="4" t="s">
        <v>0</v>
      </c>
      <c r="C39" s="3" t="s">
        <v>1</v>
      </c>
      <c r="D39" s="4" t="s">
        <v>2</v>
      </c>
      <c r="E39" s="3" t="s">
        <v>3</v>
      </c>
      <c r="F39" s="3" t="s">
        <v>19</v>
      </c>
      <c r="G39" s="6" t="s">
        <v>20</v>
      </c>
    </row>
    <row r="40" spans="2:7" ht="15.75" x14ac:dyDescent="0.25">
      <c r="B40" s="8" t="s">
        <v>7</v>
      </c>
      <c r="C40" s="9">
        <v>5280</v>
      </c>
      <c r="D40" s="8">
        <v>4920.3999999999996</v>
      </c>
      <c r="E40" s="9">
        <f>+C40-D40</f>
        <v>359.60000000000036</v>
      </c>
      <c r="F40" s="17">
        <f>+D40/C40*100</f>
        <v>93.189393939393923</v>
      </c>
      <c r="G40" s="8" t="s">
        <v>21</v>
      </c>
    </row>
    <row r="46" spans="2:7" x14ac:dyDescent="0.25">
      <c r="D46" s="1"/>
    </row>
  </sheetData>
  <mergeCells count="1">
    <mergeCell ref="B2:G2"/>
  </mergeCells>
  <pageMargins left="0.7" right="0.7" top="0.75" bottom="0.7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Anahit</dc:creator>
  <cp:lastModifiedBy>admin</cp:lastModifiedBy>
  <cp:lastPrinted>2025-05-07T07:14:30Z</cp:lastPrinted>
  <dcterms:created xsi:type="dcterms:W3CDTF">2015-06-05T18:17:20Z</dcterms:created>
  <dcterms:modified xsi:type="dcterms:W3CDTF">2026-02-06T08:41:24Z</dcterms:modified>
</cp:coreProperties>
</file>