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8665" windowHeight="11985" firstSheet="1" activeTab="11"/>
  </bookViews>
  <sheets>
    <sheet name="Հունվար" sheetId="14" r:id="rId1"/>
    <sheet name="Փետրվար" sheetId="15" r:id="rId2"/>
    <sheet name="Մարտ" sheetId="16" r:id="rId3"/>
    <sheet name="Ապրիլ" sheetId="5" r:id="rId4"/>
    <sheet name="Մայիս" sheetId="6" r:id="rId5"/>
    <sheet name="Հունիս" sheetId="7" r:id="rId6"/>
    <sheet name="Հուլիս" sheetId="8" r:id="rId7"/>
    <sheet name="Օգոստոս" sheetId="9" r:id="rId8"/>
    <sheet name="Սեպտեմբեր" sheetId="10" r:id="rId9"/>
    <sheet name="Հոկտեմբեր" sheetId="11" r:id="rId10"/>
    <sheet name="Նոյեմբեր" sheetId="12" r:id="rId11"/>
    <sheet name="Դեկտեմբեր" sheetId="13" r:id="rId1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7" i="15" l="1"/>
  <c r="L27" i="15" s="1"/>
  <c r="D27" i="16" s="1"/>
  <c r="L27" i="16" s="1"/>
  <c r="D27" i="5" s="1"/>
  <c r="E33" i="14"/>
  <c r="D28" i="14"/>
  <c r="D23" i="14"/>
  <c r="D18" i="14"/>
  <c r="D33" i="14" s="1"/>
  <c r="E23" i="15"/>
  <c r="D32" i="15"/>
  <c r="D21" i="15"/>
  <c r="L21" i="15" s="1"/>
  <c r="D21" i="16" s="1"/>
  <c r="L21" i="16" s="1"/>
  <c r="D21" i="5" s="1"/>
  <c r="D26" i="15"/>
  <c r="D29" i="15"/>
  <c r="D31" i="15"/>
  <c r="J18" i="14"/>
  <c r="H33" i="14"/>
  <c r="K32" i="14"/>
  <c r="L32" i="14" s="1"/>
  <c r="K31" i="14"/>
  <c r="L31" i="14" s="1"/>
  <c r="K30" i="14"/>
  <c r="L30" i="14" s="1"/>
  <c r="D30" i="15" s="1"/>
  <c r="K29" i="14"/>
  <c r="L29" i="14" s="1"/>
  <c r="J28" i="14"/>
  <c r="I28" i="14"/>
  <c r="H28" i="14"/>
  <c r="G28" i="14"/>
  <c r="F28" i="14"/>
  <c r="E28" i="14"/>
  <c r="C28" i="14"/>
  <c r="K27" i="14"/>
  <c r="L27" i="14" s="1"/>
  <c r="K26" i="14"/>
  <c r="L26" i="14" s="1"/>
  <c r="K25" i="14"/>
  <c r="L25" i="14" s="1"/>
  <c r="D25" i="15" s="1"/>
  <c r="K24" i="14"/>
  <c r="L24" i="14" s="1"/>
  <c r="D24" i="15" s="1"/>
  <c r="J23" i="14"/>
  <c r="I23" i="14"/>
  <c r="H23" i="14"/>
  <c r="G23" i="14"/>
  <c r="F23" i="14"/>
  <c r="E23" i="14"/>
  <c r="C23" i="14"/>
  <c r="K22" i="14"/>
  <c r="L22" i="14" s="1"/>
  <c r="D22" i="15" s="1"/>
  <c r="K21" i="14"/>
  <c r="L21" i="14" s="1"/>
  <c r="K20" i="14"/>
  <c r="L20" i="14" s="1"/>
  <c r="D20" i="15" s="1"/>
  <c r="K19" i="14"/>
  <c r="K18" i="14" s="1"/>
  <c r="I18" i="14"/>
  <c r="I33" i="14" s="1"/>
  <c r="H18" i="14"/>
  <c r="G18" i="14"/>
  <c r="F18" i="14"/>
  <c r="F33" i="14" s="1"/>
  <c r="E18" i="14"/>
  <c r="C18" i="14"/>
  <c r="I33" i="15"/>
  <c r="F33" i="15"/>
  <c r="E33" i="15"/>
  <c r="K32" i="15"/>
  <c r="K31" i="15"/>
  <c r="L31" i="15"/>
  <c r="D31" i="16" s="1"/>
  <c r="L31" i="16" s="1"/>
  <c r="D31" i="5" s="1"/>
  <c r="K30" i="15"/>
  <c r="K28" i="15" s="1"/>
  <c r="L29" i="15"/>
  <c r="D29" i="16" s="1"/>
  <c r="L29" i="16" s="1"/>
  <c r="D29" i="5" s="1"/>
  <c r="K29" i="15"/>
  <c r="J28" i="15"/>
  <c r="I28" i="15"/>
  <c r="H28" i="15"/>
  <c r="G28" i="15"/>
  <c r="F28" i="15"/>
  <c r="E28" i="15"/>
  <c r="C28" i="15"/>
  <c r="K27" i="15"/>
  <c r="L26" i="15"/>
  <c r="D26" i="16" s="1"/>
  <c r="L26" i="16" s="1"/>
  <c r="D26" i="5" s="1"/>
  <c r="K26" i="15"/>
  <c r="K25" i="15"/>
  <c r="K24" i="15"/>
  <c r="K23" i="15" s="1"/>
  <c r="J23" i="15"/>
  <c r="I23" i="15"/>
  <c r="H23" i="15"/>
  <c r="G23" i="15"/>
  <c r="F23" i="15"/>
  <c r="C23" i="15"/>
  <c r="K22" i="15"/>
  <c r="K21" i="15"/>
  <c r="K20" i="15"/>
  <c r="K19" i="15"/>
  <c r="J18" i="15"/>
  <c r="I18" i="15"/>
  <c r="H18" i="15"/>
  <c r="H33" i="15" s="1"/>
  <c r="G18" i="15"/>
  <c r="G33" i="15" s="1"/>
  <c r="F18" i="15"/>
  <c r="E18" i="15"/>
  <c r="C18" i="15"/>
  <c r="F33" i="16"/>
  <c r="K32" i="16"/>
  <c r="K31" i="16"/>
  <c r="K30" i="16"/>
  <c r="K28" i="16" s="1"/>
  <c r="K29" i="16"/>
  <c r="J28" i="16"/>
  <c r="I28" i="16"/>
  <c r="H28" i="16"/>
  <c r="G28" i="16"/>
  <c r="F28" i="16"/>
  <c r="E28" i="16"/>
  <c r="C28" i="16"/>
  <c r="K27" i="16"/>
  <c r="K26" i="16"/>
  <c r="K25" i="16"/>
  <c r="K24" i="16"/>
  <c r="J23" i="16"/>
  <c r="I23" i="16"/>
  <c r="H23" i="16"/>
  <c r="G23" i="16"/>
  <c r="F23" i="16"/>
  <c r="E23" i="16"/>
  <c r="C23" i="16"/>
  <c r="K22" i="16"/>
  <c r="K21" i="16"/>
  <c r="K20" i="16"/>
  <c r="K19" i="16"/>
  <c r="J18" i="16"/>
  <c r="I18" i="16"/>
  <c r="I33" i="16" s="1"/>
  <c r="H18" i="16"/>
  <c r="H33" i="16" s="1"/>
  <c r="G18" i="16"/>
  <c r="F18" i="16"/>
  <c r="E18" i="16"/>
  <c r="E33" i="16" s="1"/>
  <c r="C18" i="16"/>
  <c r="C33" i="16" s="1"/>
  <c r="E23" i="6"/>
  <c r="C18" i="7"/>
  <c r="E18" i="7"/>
  <c r="E33" i="7" s="1"/>
  <c r="E18" i="8"/>
  <c r="E18" i="13"/>
  <c r="E33" i="13" s="1"/>
  <c r="I33" i="13"/>
  <c r="K32" i="13"/>
  <c r="K31" i="13"/>
  <c r="K30" i="13"/>
  <c r="K29" i="13"/>
  <c r="K28" i="13"/>
  <c r="J28" i="13"/>
  <c r="I28" i="13"/>
  <c r="H28" i="13"/>
  <c r="G28" i="13"/>
  <c r="F28" i="13"/>
  <c r="E28" i="13"/>
  <c r="C28" i="13"/>
  <c r="K27" i="13"/>
  <c r="K26" i="13"/>
  <c r="K25" i="13"/>
  <c r="K24" i="13"/>
  <c r="J23" i="13"/>
  <c r="I23" i="13"/>
  <c r="H23" i="13"/>
  <c r="G23" i="13"/>
  <c r="F23" i="13"/>
  <c r="E23" i="13"/>
  <c r="C23" i="13"/>
  <c r="K22" i="13"/>
  <c r="K18" i="13" s="1"/>
  <c r="K33" i="13" s="1"/>
  <c r="K21" i="13"/>
  <c r="K20" i="13"/>
  <c r="K19" i="13"/>
  <c r="J18" i="13"/>
  <c r="I18" i="13"/>
  <c r="H18" i="13"/>
  <c r="H33" i="13" s="1"/>
  <c r="G18" i="13"/>
  <c r="G33" i="13" s="1"/>
  <c r="F18" i="13"/>
  <c r="F33" i="13" s="1"/>
  <c r="C18" i="13"/>
  <c r="H33" i="12"/>
  <c r="K32" i="12"/>
  <c r="K31" i="12"/>
  <c r="K30" i="12"/>
  <c r="K29" i="12"/>
  <c r="J28" i="12"/>
  <c r="I28" i="12"/>
  <c r="H28" i="12"/>
  <c r="G28" i="12"/>
  <c r="F28" i="12"/>
  <c r="E28" i="12"/>
  <c r="C28" i="12"/>
  <c r="K27" i="12"/>
  <c r="K26" i="12"/>
  <c r="K25" i="12"/>
  <c r="K23" i="12" s="1"/>
  <c r="K24" i="12"/>
  <c r="J23" i="12"/>
  <c r="I23" i="12"/>
  <c r="H23" i="12"/>
  <c r="G23" i="12"/>
  <c r="F23" i="12"/>
  <c r="E23" i="12"/>
  <c r="C23" i="12"/>
  <c r="K22" i="12"/>
  <c r="K21" i="12"/>
  <c r="K20" i="12"/>
  <c r="K19" i="12"/>
  <c r="K18" i="12" s="1"/>
  <c r="J18" i="12"/>
  <c r="I18" i="12"/>
  <c r="I33" i="12" s="1"/>
  <c r="H18" i="12"/>
  <c r="G18" i="12"/>
  <c r="G33" i="12" s="1"/>
  <c r="F18" i="12"/>
  <c r="F33" i="12" s="1"/>
  <c r="E18" i="12"/>
  <c r="E33" i="12" s="1"/>
  <c r="C18" i="12"/>
  <c r="H33" i="11"/>
  <c r="K32" i="11"/>
  <c r="K31" i="11"/>
  <c r="K30" i="11"/>
  <c r="K29" i="11"/>
  <c r="J28" i="11"/>
  <c r="I28" i="11"/>
  <c r="H28" i="11"/>
  <c r="G28" i="11"/>
  <c r="F28" i="11"/>
  <c r="E28" i="11"/>
  <c r="C28" i="11"/>
  <c r="K27" i="11"/>
  <c r="K26" i="11"/>
  <c r="K25" i="11"/>
  <c r="K24" i="11"/>
  <c r="K23" i="11"/>
  <c r="J23" i="11"/>
  <c r="I23" i="11"/>
  <c r="H23" i="11"/>
  <c r="G23" i="11"/>
  <c r="F23" i="11"/>
  <c r="E23" i="11"/>
  <c r="C23" i="11"/>
  <c r="K22" i="11"/>
  <c r="K21" i="11"/>
  <c r="K20" i="11"/>
  <c r="K19" i="11"/>
  <c r="K18" i="11" s="1"/>
  <c r="J18" i="11"/>
  <c r="I18" i="11"/>
  <c r="I33" i="11" s="1"/>
  <c r="H18" i="11"/>
  <c r="G18" i="11"/>
  <c r="G33" i="11" s="1"/>
  <c r="F18" i="11"/>
  <c r="F33" i="11" s="1"/>
  <c r="E18" i="11"/>
  <c r="C18" i="11"/>
  <c r="F33" i="10"/>
  <c r="E33" i="10"/>
  <c r="K32" i="10"/>
  <c r="K31" i="10"/>
  <c r="K30" i="10"/>
  <c r="K28" i="10" s="1"/>
  <c r="K29" i="10"/>
  <c r="J28" i="10"/>
  <c r="I28" i="10"/>
  <c r="H28" i="10"/>
  <c r="G28" i="10"/>
  <c r="F28" i="10"/>
  <c r="E28" i="10"/>
  <c r="C28" i="10"/>
  <c r="K27" i="10"/>
  <c r="K26" i="10"/>
  <c r="K25" i="10"/>
  <c r="K24" i="10"/>
  <c r="J23" i="10"/>
  <c r="I23" i="10"/>
  <c r="H23" i="10"/>
  <c r="G23" i="10"/>
  <c r="F23" i="10"/>
  <c r="E23" i="10"/>
  <c r="C23" i="10"/>
  <c r="K22" i="10"/>
  <c r="K21" i="10"/>
  <c r="K20" i="10"/>
  <c r="K19" i="10"/>
  <c r="J18" i="10"/>
  <c r="J33" i="10" s="1"/>
  <c r="I18" i="10"/>
  <c r="I33" i="10" s="1"/>
  <c r="H18" i="10"/>
  <c r="H33" i="10" s="1"/>
  <c r="G18" i="10"/>
  <c r="F18" i="10"/>
  <c r="E18" i="10"/>
  <c r="C18" i="10"/>
  <c r="I33" i="9"/>
  <c r="F33" i="9"/>
  <c r="E33" i="9"/>
  <c r="K32" i="9"/>
  <c r="K31" i="9"/>
  <c r="K30" i="9"/>
  <c r="K28" i="9" s="1"/>
  <c r="K29" i="9"/>
  <c r="J28" i="9"/>
  <c r="I28" i="9"/>
  <c r="H28" i="9"/>
  <c r="G28" i="9"/>
  <c r="F28" i="9"/>
  <c r="E28" i="9"/>
  <c r="C28" i="9"/>
  <c r="K27" i="9"/>
  <c r="K26" i="9"/>
  <c r="K25" i="9"/>
  <c r="K24" i="9"/>
  <c r="K23" i="9" s="1"/>
  <c r="J23" i="9"/>
  <c r="I23" i="9"/>
  <c r="H23" i="9"/>
  <c r="G23" i="9"/>
  <c r="F23" i="9"/>
  <c r="E23" i="9"/>
  <c r="C23" i="9"/>
  <c r="K22" i="9"/>
  <c r="K21" i="9"/>
  <c r="K20" i="9"/>
  <c r="K18" i="9" s="1"/>
  <c r="K19" i="9"/>
  <c r="J18" i="9"/>
  <c r="I18" i="9"/>
  <c r="H18" i="9"/>
  <c r="H33" i="9" s="1"/>
  <c r="G18" i="9"/>
  <c r="F18" i="9"/>
  <c r="E18" i="9"/>
  <c r="C18" i="9"/>
  <c r="C33" i="9" s="1"/>
  <c r="H33" i="8"/>
  <c r="K32" i="8"/>
  <c r="K31" i="8"/>
  <c r="K30" i="8"/>
  <c r="K29" i="8"/>
  <c r="K28" i="8" s="1"/>
  <c r="J28" i="8"/>
  <c r="I28" i="8"/>
  <c r="H28" i="8"/>
  <c r="G28" i="8"/>
  <c r="F28" i="8"/>
  <c r="E28" i="8"/>
  <c r="C28" i="8"/>
  <c r="C33" i="8" s="1"/>
  <c r="K27" i="8"/>
  <c r="K26" i="8"/>
  <c r="K25" i="8"/>
  <c r="K24" i="8"/>
  <c r="K23" i="8" s="1"/>
  <c r="J23" i="8"/>
  <c r="I23" i="8"/>
  <c r="H23" i="8"/>
  <c r="G23" i="8"/>
  <c r="F23" i="8"/>
  <c r="E23" i="8"/>
  <c r="C23" i="8"/>
  <c r="K22" i="8"/>
  <c r="K21" i="8"/>
  <c r="K20" i="8"/>
  <c r="K19" i="8"/>
  <c r="J18" i="8"/>
  <c r="J33" i="8" s="1"/>
  <c r="I18" i="8"/>
  <c r="I33" i="8" s="1"/>
  <c r="H18" i="8"/>
  <c r="G18" i="8"/>
  <c r="F18" i="8"/>
  <c r="F33" i="8" s="1"/>
  <c r="E33" i="8"/>
  <c r="C18" i="8"/>
  <c r="H33" i="7"/>
  <c r="K32" i="7"/>
  <c r="K31" i="7"/>
  <c r="K30" i="7"/>
  <c r="K29" i="7"/>
  <c r="J28" i="7"/>
  <c r="I28" i="7"/>
  <c r="H28" i="7"/>
  <c r="G28" i="7"/>
  <c r="F28" i="7"/>
  <c r="E28" i="7"/>
  <c r="C28" i="7"/>
  <c r="K27" i="7"/>
  <c r="K26" i="7"/>
  <c r="K25" i="7"/>
  <c r="K24" i="7"/>
  <c r="K23" i="7" s="1"/>
  <c r="J23" i="7"/>
  <c r="I23" i="7"/>
  <c r="H23" i="7"/>
  <c r="G23" i="7"/>
  <c r="F23" i="7"/>
  <c r="E23" i="7"/>
  <c r="C23" i="7"/>
  <c r="K22" i="7"/>
  <c r="K21" i="7"/>
  <c r="K20" i="7"/>
  <c r="K19" i="7"/>
  <c r="K18" i="7" s="1"/>
  <c r="J18" i="7"/>
  <c r="J33" i="7" s="1"/>
  <c r="I18" i="7"/>
  <c r="I33" i="7" s="1"/>
  <c r="H18" i="7"/>
  <c r="G18" i="7"/>
  <c r="F18" i="7"/>
  <c r="F33" i="7" s="1"/>
  <c r="G18" i="5"/>
  <c r="J23" i="5"/>
  <c r="E28" i="5"/>
  <c r="F28" i="5"/>
  <c r="G28" i="5"/>
  <c r="H28" i="5"/>
  <c r="I28" i="5"/>
  <c r="J28" i="5"/>
  <c r="C28" i="5"/>
  <c r="E23" i="5"/>
  <c r="F23" i="5"/>
  <c r="G23" i="5"/>
  <c r="H23" i="5"/>
  <c r="I23" i="5"/>
  <c r="C23" i="5"/>
  <c r="E18" i="5"/>
  <c r="E33" i="5" s="1"/>
  <c r="F18" i="5"/>
  <c r="H18" i="5"/>
  <c r="I18" i="5"/>
  <c r="J18" i="5"/>
  <c r="C18" i="5"/>
  <c r="C33" i="5" s="1"/>
  <c r="J23" i="6"/>
  <c r="C23" i="6"/>
  <c r="C18" i="6"/>
  <c r="C28" i="6"/>
  <c r="E28" i="6"/>
  <c r="F28" i="6"/>
  <c r="G28" i="6"/>
  <c r="H28" i="6"/>
  <c r="I28" i="6"/>
  <c r="J28" i="6"/>
  <c r="F23" i="6"/>
  <c r="G23" i="6"/>
  <c r="H23" i="6"/>
  <c r="I23" i="6"/>
  <c r="E18" i="6"/>
  <c r="E33" i="6" s="1"/>
  <c r="F18" i="6"/>
  <c r="G18" i="6"/>
  <c r="H18" i="6"/>
  <c r="I18" i="6"/>
  <c r="I33" i="6" s="1"/>
  <c r="J18" i="6"/>
  <c r="H33" i="6"/>
  <c r="K32" i="6"/>
  <c r="K31" i="6"/>
  <c r="K30" i="6"/>
  <c r="K28" i="6" s="1"/>
  <c r="K29" i="6"/>
  <c r="K27" i="6"/>
  <c r="K26" i="6"/>
  <c r="K25" i="6"/>
  <c r="K23" i="6" s="1"/>
  <c r="K24" i="6"/>
  <c r="K22" i="6"/>
  <c r="K21" i="6"/>
  <c r="K20" i="6"/>
  <c r="K19" i="6"/>
  <c r="K18" i="6" s="1"/>
  <c r="J33" i="6"/>
  <c r="F33" i="6"/>
  <c r="K32" i="5"/>
  <c r="K31" i="5"/>
  <c r="K30" i="5"/>
  <c r="K28" i="5" s="1"/>
  <c r="K29" i="5"/>
  <c r="K27" i="5"/>
  <c r="K26" i="5"/>
  <c r="K25" i="5"/>
  <c r="K23" i="5" s="1"/>
  <c r="K24" i="5"/>
  <c r="K22" i="5"/>
  <c r="K21" i="5"/>
  <c r="K20" i="5"/>
  <c r="K18" i="5" s="1"/>
  <c r="K19" i="5"/>
  <c r="J33" i="13" l="1"/>
  <c r="C33" i="13"/>
  <c r="K23" i="13"/>
  <c r="K28" i="12"/>
  <c r="K33" i="12"/>
  <c r="J33" i="12"/>
  <c r="C33" i="12"/>
  <c r="K28" i="11"/>
  <c r="J33" i="11"/>
  <c r="K33" i="11"/>
  <c r="E33" i="11"/>
  <c r="C33" i="11"/>
  <c r="C33" i="10"/>
  <c r="G33" i="10"/>
  <c r="K18" i="10"/>
  <c r="K33" i="10" s="1"/>
  <c r="K23" i="10"/>
  <c r="J33" i="9"/>
  <c r="K33" i="9"/>
  <c r="G33" i="9"/>
  <c r="G33" i="8"/>
  <c r="K18" i="8"/>
  <c r="K33" i="8" s="1"/>
  <c r="G33" i="7"/>
  <c r="K28" i="7"/>
  <c r="K33" i="7"/>
  <c r="C33" i="7"/>
  <c r="G33" i="6"/>
  <c r="C33" i="6"/>
  <c r="J33" i="16"/>
  <c r="G33" i="16"/>
  <c r="K23" i="16"/>
  <c r="K18" i="16"/>
  <c r="K33" i="16" s="1"/>
  <c r="J33" i="15"/>
  <c r="L30" i="15"/>
  <c r="D30" i="16" s="1"/>
  <c r="D28" i="16" s="1"/>
  <c r="C33" i="15"/>
  <c r="K18" i="15"/>
  <c r="K33" i="15" s="1"/>
  <c r="J33" i="14"/>
  <c r="L28" i="14"/>
  <c r="G33" i="14"/>
  <c r="K23" i="14"/>
  <c r="C33" i="14"/>
  <c r="L23" i="14"/>
  <c r="L32" i="15"/>
  <c r="D32" i="16" s="1"/>
  <c r="D28" i="15"/>
  <c r="L26" i="5"/>
  <c r="D26" i="6" s="1"/>
  <c r="L26" i="6" s="1"/>
  <c r="D26" i="7" s="1"/>
  <c r="L26" i="7" s="1"/>
  <c r="D26" i="8" s="1"/>
  <c r="L26" i="8" s="1"/>
  <c r="D26" i="9" s="1"/>
  <c r="L26" i="9" s="1"/>
  <c r="D26" i="10" s="1"/>
  <c r="L26" i="10" s="1"/>
  <c r="D26" i="11" s="1"/>
  <c r="L26" i="11" s="1"/>
  <c r="D26" i="12" s="1"/>
  <c r="L26" i="12" s="1"/>
  <c r="D26" i="13" s="1"/>
  <c r="L26" i="13" s="1"/>
  <c r="L20" i="15"/>
  <c r="D20" i="16" s="1"/>
  <c r="L20" i="16" s="1"/>
  <c r="D20" i="5" s="1"/>
  <c r="D23" i="15"/>
  <c r="L31" i="5"/>
  <c r="D31" i="6" s="1"/>
  <c r="L31" i="6" s="1"/>
  <c r="D31" i="7" s="1"/>
  <c r="L31" i="7" s="1"/>
  <c r="D31" i="8" s="1"/>
  <c r="L31" i="8" s="1"/>
  <c r="D31" i="9" s="1"/>
  <c r="L31" i="9" s="1"/>
  <c r="L27" i="5"/>
  <c r="D27" i="6" s="1"/>
  <c r="L27" i="6" s="1"/>
  <c r="D27" i="7" s="1"/>
  <c r="L27" i="7" s="1"/>
  <c r="D27" i="8" s="1"/>
  <c r="L27" i="8" s="1"/>
  <c r="D27" i="9" s="1"/>
  <c r="L27" i="9" s="1"/>
  <c r="D27" i="10" s="1"/>
  <c r="L27" i="10" s="1"/>
  <c r="D27" i="11" s="1"/>
  <c r="L27" i="11" s="1"/>
  <c r="D27" i="12" s="1"/>
  <c r="L27" i="12" s="1"/>
  <c r="D27" i="13" s="1"/>
  <c r="L27" i="13" s="1"/>
  <c r="L29" i="5"/>
  <c r="D29" i="6" s="1"/>
  <c r="L32" i="16"/>
  <c r="D32" i="5" s="1"/>
  <c r="L32" i="5" s="1"/>
  <c r="D32" i="6" s="1"/>
  <c r="L32" i="6" s="1"/>
  <c r="D32" i="7" s="1"/>
  <c r="L32" i="7" s="1"/>
  <c r="D32" i="8" s="1"/>
  <c r="L32" i="8" s="1"/>
  <c r="D32" i="9" s="1"/>
  <c r="L32" i="9" s="1"/>
  <c r="D32" i="10" s="1"/>
  <c r="L32" i="10" s="1"/>
  <c r="D32" i="11" s="1"/>
  <c r="L32" i="11" s="1"/>
  <c r="D32" i="12" s="1"/>
  <c r="L32" i="12" s="1"/>
  <c r="D32" i="13" s="1"/>
  <c r="L32" i="13" s="1"/>
  <c r="L22" i="15"/>
  <c r="D22" i="16" s="1"/>
  <c r="L22" i="16" s="1"/>
  <c r="D22" i="5" s="1"/>
  <c r="L22" i="5" s="1"/>
  <c r="D22" i="6" s="1"/>
  <c r="L22" i="6" s="1"/>
  <c r="D22" i="7" s="1"/>
  <c r="L22" i="7" s="1"/>
  <c r="D22" i="8" s="1"/>
  <c r="L22" i="8" s="1"/>
  <c r="D22" i="9" s="1"/>
  <c r="L22" i="9" s="1"/>
  <c r="D22" i="10" s="1"/>
  <c r="L22" i="10" s="1"/>
  <c r="D22" i="11" s="1"/>
  <c r="L22" i="11" s="1"/>
  <c r="D22" i="12" s="1"/>
  <c r="L22" i="12" s="1"/>
  <c r="D22" i="13" s="1"/>
  <c r="L22" i="13" s="1"/>
  <c r="L25" i="15"/>
  <c r="D25" i="16" s="1"/>
  <c r="L25" i="16" s="1"/>
  <c r="D25" i="5" s="1"/>
  <c r="L25" i="5" s="1"/>
  <c r="D25" i="6" s="1"/>
  <c r="L25" i="6" s="1"/>
  <c r="D25" i="7" s="1"/>
  <c r="L25" i="7" s="1"/>
  <c r="D25" i="8" s="1"/>
  <c r="L25" i="8" s="1"/>
  <c r="D25" i="9" s="1"/>
  <c r="L25" i="9" s="1"/>
  <c r="D25" i="10" s="1"/>
  <c r="L25" i="10" s="1"/>
  <c r="D25" i="11" s="1"/>
  <c r="L25" i="11" s="1"/>
  <c r="D25" i="12" s="1"/>
  <c r="L25" i="12" s="1"/>
  <c r="D25" i="13" s="1"/>
  <c r="L25" i="13" s="1"/>
  <c r="L19" i="14"/>
  <c r="K28" i="14"/>
  <c r="K33" i="14" s="1"/>
  <c r="L24" i="15"/>
  <c r="K33" i="6"/>
  <c r="L29" i="6"/>
  <c r="D29" i="7" s="1"/>
  <c r="L29" i="7" s="1"/>
  <c r="I33" i="5"/>
  <c r="L30" i="16" l="1"/>
  <c r="D30" i="5" s="1"/>
  <c r="L30" i="5" s="1"/>
  <c r="L28" i="5" s="1"/>
  <c r="L28" i="15"/>
  <c r="L18" i="14"/>
  <c r="L33" i="14" s="1"/>
  <c r="D19" i="15"/>
  <c r="D18" i="15" s="1"/>
  <c r="D33" i="15" s="1"/>
  <c r="L23" i="15"/>
  <c r="D24" i="16"/>
  <c r="D29" i="8"/>
  <c r="D31" i="10"/>
  <c r="D30" i="6" l="1"/>
  <c r="L30" i="6" s="1"/>
  <c r="D30" i="7" s="1"/>
  <c r="L30" i="7" s="1"/>
  <c r="D30" i="8" s="1"/>
  <c r="L30" i="8" s="1"/>
  <c r="D30" i="9" s="1"/>
  <c r="L30" i="9" s="1"/>
  <c r="D30" i="10" s="1"/>
  <c r="L30" i="10" s="1"/>
  <c r="D30" i="11" s="1"/>
  <c r="L30" i="11" s="1"/>
  <c r="D30" i="12" s="1"/>
  <c r="L30" i="12" s="1"/>
  <c r="D30" i="13" s="1"/>
  <c r="L30" i="13" s="1"/>
  <c r="L28" i="16"/>
  <c r="D28" i="5"/>
  <c r="D23" i="16"/>
  <c r="L24" i="16"/>
  <c r="L29" i="8"/>
  <c r="L31" i="10"/>
  <c r="H33" i="5"/>
  <c r="F33" i="5"/>
  <c r="G33" i="5"/>
  <c r="J33" i="5"/>
  <c r="D28" i="6" l="1"/>
  <c r="D28" i="7"/>
  <c r="L28" i="7"/>
  <c r="D28" i="8"/>
  <c r="L28" i="6"/>
  <c r="L23" i="16"/>
  <c r="D24" i="5"/>
  <c r="L28" i="8"/>
  <c r="D29" i="9"/>
  <c r="D31" i="11"/>
  <c r="K33" i="5"/>
  <c r="L21" i="5"/>
  <c r="D21" i="6" s="1"/>
  <c r="L21" i="6" s="1"/>
  <c r="D21" i="7" s="1"/>
  <c r="L21" i="7" s="1"/>
  <c r="D21" i="8" s="1"/>
  <c r="L21" i="8" s="1"/>
  <c r="D21" i="9" s="1"/>
  <c r="L21" i="9" s="1"/>
  <c r="D21" i="10" s="1"/>
  <c r="L21" i="10" s="1"/>
  <c r="D21" i="11" s="1"/>
  <c r="L21" i="11" s="1"/>
  <c r="D21" i="12" s="1"/>
  <c r="L21" i="12" s="1"/>
  <c r="D21" i="13" s="1"/>
  <c r="L21" i="13" s="1"/>
  <c r="L24" i="5" l="1"/>
  <c r="D23" i="5"/>
  <c r="L29" i="9"/>
  <c r="D28" i="9"/>
  <c r="L31" i="11"/>
  <c r="L20" i="5"/>
  <c r="D24" i="6" l="1"/>
  <c r="L23" i="5"/>
  <c r="D20" i="6"/>
  <c r="L28" i="9"/>
  <c r="D29" i="10"/>
  <c r="D31" i="12"/>
  <c r="L24" i="6" l="1"/>
  <c r="D23" i="6"/>
  <c r="L20" i="6"/>
  <c r="L29" i="10"/>
  <c r="D28" i="10"/>
  <c r="L31" i="12"/>
  <c r="D24" i="7" l="1"/>
  <c r="L23" i="6"/>
  <c r="D20" i="7"/>
  <c r="L28" i="10"/>
  <c r="D29" i="11"/>
  <c r="D31" i="13"/>
  <c r="L24" i="7" l="1"/>
  <c r="D23" i="7"/>
  <c r="L20" i="7"/>
  <c r="L29" i="11"/>
  <c r="D28" i="11"/>
  <c r="L31" i="13"/>
  <c r="D24" i="8" l="1"/>
  <c r="L23" i="7"/>
  <c r="D20" i="8"/>
  <c r="D29" i="12"/>
  <c r="L28" i="11"/>
  <c r="L24" i="8" l="1"/>
  <c r="D23" i="8"/>
  <c r="L20" i="8"/>
  <c r="L29" i="12"/>
  <c r="D28" i="12"/>
  <c r="D24" i="9" l="1"/>
  <c r="L23" i="8"/>
  <c r="D20" i="9"/>
  <c r="D29" i="13"/>
  <c r="L28" i="12"/>
  <c r="D23" i="9" l="1"/>
  <c r="L24" i="9"/>
  <c r="L20" i="9"/>
  <c r="L29" i="13"/>
  <c r="L28" i="13" s="1"/>
  <c r="D28" i="13"/>
  <c r="D24" i="10" l="1"/>
  <c r="L23" i="9"/>
  <c r="D20" i="10"/>
  <c r="L24" i="10" l="1"/>
  <c r="D23" i="10"/>
  <c r="L20" i="10"/>
  <c r="D24" i="11" l="1"/>
  <c r="L23" i="10"/>
  <c r="D20" i="11"/>
  <c r="D23" i="11" l="1"/>
  <c r="L24" i="11"/>
  <c r="L20" i="11"/>
  <c r="D24" i="12" l="1"/>
  <c r="L23" i="11"/>
  <c r="D20" i="12"/>
  <c r="L24" i="12" l="1"/>
  <c r="D23" i="12"/>
  <c r="L20" i="12"/>
  <c r="D24" i="13" l="1"/>
  <c r="L23" i="12"/>
  <c r="D20" i="13"/>
  <c r="L24" i="13" l="1"/>
  <c r="L23" i="13" s="1"/>
  <c r="D23" i="13"/>
  <c r="L20" i="13"/>
  <c r="L19" i="15"/>
  <c r="D19" i="16" s="1"/>
  <c r="D18" i="16" s="1"/>
  <c r="D33" i="16" s="1"/>
  <c r="L18" i="15" l="1"/>
  <c r="L33" i="15" s="1"/>
  <c r="L19" i="16"/>
  <c r="L18" i="16" s="1"/>
  <c r="L33" i="16" s="1"/>
  <c r="D19" i="5" l="1"/>
  <c r="D18" i="5" s="1"/>
  <c r="D33" i="5" s="1"/>
  <c r="L19" i="5"/>
  <c r="L18" i="5" s="1"/>
  <c r="L33" i="5" s="1"/>
  <c r="D19" i="6" l="1"/>
  <c r="D18" i="6" s="1"/>
  <c r="D33" i="6" s="1"/>
  <c r="L19" i="6" l="1"/>
  <c r="L18" i="6" s="1"/>
  <c r="L33" i="6" s="1"/>
  <c r="D19" i="7" l="1"/>
  <c r="L19" i="7" s="1"/>
  <c r="D18" i="7" l="1"/>
  <c r="D33" i="7" s="1"/>
  <c r="D19" i="8"/>
  <c r="L18" i="7"/>
  <c r="L33" i="7" s="1"/>
  <c r="D18" i="8" l="1"/>
  <c r="D33" i="8" s="1"/>
  <c r="L19" i="8"/>
  <c r="L18" i="8" l="1"/>
  <c r="L33" i="8" s="1"/>
  <c r="D19" i="9"/>
  <c r="D18" i="9" l="1"/>
  <c r="D33" i="9" s="1"/>
  <c r="L19" i="9"/>
  <c r="D19" i="10" l="1"/>
  <c r="L18" i="9"/>
  <c r="L33" i="9" s="1"/>
  <c r="D18" i="10" l="1"/>
  <c r="D33" i="10" s="1"/>
  <c r="L19" i="10"/>
  <c r="L18" i="10" l="1"/>
  <c r="L33" i="10" s="1"/>
  <c r="D19" i="11"/>
  <c r="L19" i="11" l="1"/>
  <c r="D18" i="11"/>
  <c r="D33" i="11" s="1"/>
  <c r="D19" i="12" l="1"/>
  <c r="L18" i="11"/>
  <c r="L33" i="11" s="1"/>
  <c r="D18" i="12" l="1"/>
  <c r="D33" i="12" s="1"/>
  <c r="L19" i="12"/>
  <c r="L18" i="12" l="1"/>
  <c r="L33" i="12" s="1"/>
  <c r="D19" i="13"/>
  <c r="L19" i="13" l="1"/>
  <c r="L18" i="13" s="1"/>
  <c r="L33" i="13" s="1"/>
  <c r="D18" i="13"/>
  <c r="D33" i="13" s="1"/>
</calcChain>
</file>

<file path=xl/sharedStrings.xml><?xml version="1.0" encoding="utf-8"?>
<sst xmlns="http://schemas.openxmlformats.org/spreadsheetml/2006/main" count="458" uniqueCount="69">
  <si>
    <t>հհ</t>
  </si>
  <si>
    <t xml:space="preserve"> Հաշվետու ամսվա ընթացքում ստացված </t>
  </si>
  <si>
    <t>Ընթացք չի տրվել</t>
  </si>
  <si>
    <t>Հաշվետու ամսվա պատասխանները ըստ բնույթի</t>
  </si>
  <si>
    <t>Պատասխանվել է հաշվետու  ամսվա ընթացքում</t>
  </si>
  <si>
    <t>Դիմումի տեսակը</t>
  </si>
  <si>
    <t xml:space="preserve"> քանակը</t>
  </si>
  <si>
    <t>Ստացված դիմումներ</t>
  </si>
  <si>
    <t>Որից՝ Վարչապետի աշխատակազմից վերահասցեագրված</t>
  </si>
  <si>
    <t>Բողոք</t>
  </si>
  <si>
    <t>Առաջարկություն</t>
  </si>
  <si>
    <t>Հանրագիր</t>
  </si>
  <si>
    <t>Ընդունելություն</t>
  </si>
  <si>
    <t>Ընդամենը</t>
  </si>
  <si>
    <t>Ներկայացվում է  յուրաքանչյուր ամիս մինչև հաջորդող ամսվա 10-ը</t>
  </si>
  <si>
    <t>ՏԵՂԵԿԱՆՔ</t>
  </si>
  <si>
    <t>Քաղաքացիներից ստացված բողոքների, առաջարկությունների , հանրագրերի, ինչպես նաև կատարած քաղաքացիների ընդունելության թվաքանակի, բարձրացված հարցերի բնույթի և քննարկման արդյունքների մասին</t>
  </si>
  <si>
    <t>Բավարարվել է</t>
  </si>
  <si>
    <t>Մասնակի մերժվել է</t>
  </si>
  <si>
    <t>______________________________________________________________________</t>
  </si>
  <si>
    <t xml:space="preserve"> (մարմնի անվանումը)</t>
  </si>
  <si>
    <r>
      <rPr>
        <b/>
        <sz val="11"/>
        <color theme="1"/>
        <rFont val="GHEA Grapalat"/>
        <family val="3"/>
      </rPr>
      <t>*</t>
    </r>
    <r>
      <rPr>
        <sz val="11"/>
        <color theme="1"/>
        <rFont val="GHEA Grapalat"/>
        <family val="3"/>
      </rPr>
      <t>Այլ իրավասու պետական մարմիններ և կազմակերպություններ վերահասցեագրված դիմումներ</t>
    </r>
  </si>
  <si>
    <r>
      <t>Վերահասցեագրվել է</t>
    </r>
    <r>
      <rPr>
        <b/>
        <sz val="10"/>
        <color theme="1"/>
        <rFont val="GHEA Grapalat"/>
        <family val="3"/>
      </rPr>
      <t>*</t>
    </r>
    <r>
      <rPr>
        <sz val="10"/>
        <color theme="1"/>
        <rFont val="GHEA Grapalat"/>
        <family val="3"/>
      </rPr>
      <t xml:space="preserve"> </t>
    </r>
  </si>
  <si>
    <t>Լրացման ենթակա են միայն այն դաշտերը որոնցում բանաձև առկա չէ</t>
  </si>
  <si>
    <t>Տրվել է պարզաբանում</t>
  </si>
  <si>
    <t>Մերժվել է</t>
  </si>
  <si>
    <t>Տեղեկատվության հարցում</t>
  </si>
  <si>
    <t>Հաշվետու ժամանակահատվածը՝  2025թ. հունվար ամիս</t>
  </si>
  <si>
    <t>Առ. 01.02.2025թ. ընթացքի մեջ գտնվող</t>
  </si>
  <si>
    <t xml:space="preserve">Առ.01.02.2025թ. ընթացքի մեջ գտնվող  </t>
  </si>
  <si>
    <t>Առ. 01.03.2025թ. ընթացքի մեջ գտնվող</t>
  </si>
  <si>
    <t>Հաշվետու ժամանակահատվածը՝  2025թ. Փետրվար ամիս</t>
  </si>
  <si>
    <t>Հաշվետու ժամանակահատվածը՝  2025թ. մարտ ամիս</t>
  </si>
  <si>
    <t xml:space="preserve">Առ.01.03.2025թ. ընթացքի մեջ գտնվող  </t>
  </si>
  <si>
    <t>Առ. 01.04.2025թ. ընթացքի մեջ գտնվող</t>
  </si>
  <si>
    <t>Հաշվետու ժամանակահատվածը՝  2025թ. ապրիլ ամիս</t>
  </si>
  <si>
    <t xml:space="preserve">Առ.01.04.2025թ. ընթացքի մեջ գտնվող  </t>
  </si>
  <si>
    <t>Առ. 01.05.2025թ. ընթացքի մեջ գտնվող</t>
  </si>
  <si>
    <t>Հաշվետու ժամանակահատվածը՝  2025թ. մայիս ամիս</t>
  </si>
  <si>
    <t xml:space="preserve">Առ.01.05.2025թ. ընթացքի մեջ գտնվող  </t>
  </si>
  <si>
    <t>Առ. 01.06.2025թ. ընթացքի մեջ գտնվող</t>
  </si>
  <si>
    <t>Հաշվետու ժամանակահատվածը՝  2025թ. հունիս ամիս</t>
  </si>
  <si>
    <t xml:space="preserve">Առ.01.06.2025թ. ընթացքի մեջ գտնվող  </t>
  </si>
  <si>
    <t>Առ. 01.07.2025թ. ընթացքի մեջ գտնվող</t>
  </si>
  <si>
    <t xml:space="preserve">Առ.01.07.2025թ. ընթացքի մեջ գտնվող  </t>
  </si>
  <si>
    <t>Առ. 01.08.2025թ. ընթացքի մեջ գտնվող</t>
  </si>
  <si>
    <t>Հաշվետու ժամանակահատվածը՝  2025թ. հուլիս ամիս</t>
  </si>
  <si>
    <t>Հաշվետու ժամանակահատվածը՝  2025թ. օգոստոս ամիս</t>
  </si>
  <si>
    <t xml:space="preserve">Առ.01.08.2025թ. ընթացքի մեջ գտնվող  </t>
  </si>
  <si>
    <t>Առ. 01.09.2025թ. ընթացքի մեջ գտնվող</t>
  </si>
  <si>
    <t xml:space="preserve"> </t>
  </si>
  <si>
    <t>Հաշվետու ժամանակահատվածը՝  2025թ. սեպտեմբեր ամիս</t>
  </si>
  <si>
    <t xml:space="preserve">Առ.01.09.2025թ. ընթացքի մեջ գտնվող  </t>
  </si>
  <si>
    <t>Առ. 01.10.2025թ. ընթացքի մեջ գտնվող</t>
  </si>
  <si>
    <t xml:space="preserve">Առ.01.10.2025թ. ընթացքի մեջ գտնվող  </t>
  </si>
  <si>
    <t>Առ. 01.11.2025թ. ընթացքի մեջ գտնվող</t>
  </si>
  <si>
    <t>Հաշվետու ժամանակահատվածը՝  2025թ. հոկտեմբեր ամիս</t>
  </si>
  <si>
    <t>Հաշվետու ժամանակահատվածը՝  2025թ. նոյեմբեր ամիս</t>
  </si>
  <si>
    <t>Առ. 01.12.2025թ. ընթացքի մեջ գտնվող</t>
  </si>
  <si>
    <t xml:space="preserve">Առ.01.11.2025թ. ընթացքի մեջ գտնվող  </t>
  </si>
  <si>
    <t>Հաշվետու ժամանակահատվածը՝  2025թ. դեկտեմբեր ամիս</t>
  </si>
  <si>
    <t xml:space="preserve">Առ.01.12.2025թ. ընթացքի մեջ գտնվող  </t>
  </si>
  <si>
    <t>Առ. 01.01.2026թ. ընթացքի մեջ գտնվող</t>
  </si>
  <si>
    <t>*Սյունակում անհրաժեշտ է լրացնել 2024 թվականին Վարչապետի աշխատակազմ ուղարկված տեղեկատվության դեկտեմբեր ամսվա Առ 01.01.2025թ ընթացքի մեջ գտնվող սյան թվերը</t>
  </si>
  <si>
    <r>
      <rPr>
        <b/>
        <sz val="11"/>
        <color theme="1"/>
        <rFont val="GHEA Grapalat"/>
        <family val="3"/>
      </rPr>
      <t>**</t>
    </r>
    <r>
      <rPr>
        <sz val="11"/>
        <color theme="1"/>
        <rFont val="GHEA Grapalat"/>
        <family val="3"/>
      </rPr>
      <t>Այլ իրավասու պետական մարմիններ և կազմակերպություններ վերահասցեագրված դիմումներ</t>
    </r>
  </si>
  <si>
    <r>
      <t>Վերահասցեագրվել է</t>
    </r>
    <r>
      <rPr>
        <b/>
        <sz val="10"/>
        <color theme="1"/>
        <rFont val="GHEA Grapalat"/>
        <family val="3"/>
      </rPr>
      <t>**</t>
    </r>
  </si>
  <si>
    <t xml:space="preserve">Առ.01.01.2025թ. ընթացքի մեջ գտնվող*  </t>
  </si>
  <si>
    <t>ՀՀ Արագածոտնի մարզպետի աշխատակազմ</t>
  </si>
  <si>
    <t>ՀՀ Արագածոտնի  մարզպետի աշխատակազմ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</si>
</sst>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0"/>
      <color theme="1"/>
      <name val="GHEA Grapalat"/>
      <family val="3"/>
    </font>
    <font>
      <sz val="10"/>
      <name val="GHEA Grapalat"/>
      <family val="3"/>
    </font>
    <font>
      <b/>
      <sz val="12"/>
      <color theme="1"/>
      <name val="GHEA Grapalat"/>
      <family val="3"/>
    </font>
    <font>
      <b/>
      <sz val="8"/>
      <color theme="1"/>
      <name val="GHEA Grapalat"/>
      <family val="3"/>
    </font>
    <font>
      <b/>
      <u/>
      <sz val="12"/>
      <color theme="1"/>
      <name val="GHEA Grapalat"/>
      <family val="3"/>
    </font>
    <font>
      <sz val="11"/>
      <color theme="1"/>
      <name val="GHEA Grapalat"/>
      <family val="3"/>
    </font>
    <font>
      <i/>
      <u/>
      <sz val="11"/>
      <color theme="1"/>
      <name val="GHEA Grapalat"/>
      <family val="3"/>
    </font>
    <font>
      <b/>
      <sz val="14"/>
      <color theme="1"/>
      <name val="GHEA Grapalat"/>
      <family val="3"/>
    </font>
    <font>
      <b/>
      <sz val="11"/>
      <color theme="1"/>
      <name val="GHEA Grapalat"/>
      <family val="3"/>
    </font>
    <font>
      <b/>
      <sz val="10"/>
      <color theme="1"/>
      <name val="GHEA Grapalat"/>
      <family val="3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1" fillId="0" borderId="9" xfId="0" applyFont="1" applyBorder="1" applyAlignment="1" applyProtection="1">
      <alignment horizontal="center"/>
      <protection locked="0"/>
    </xf>
    <xf numFmtId="0" fontId="1" fillId="2" borderId="11" xfId="0" applyFont="1" applyFill="1" applyBorder="1" applyProtection="1">
      <protection locked="0"/>
    </xf>
    <xf numFmtId="0" fontId="1" fillId="2" borderId="9" xfId="0" applyFont="1" applyFill="1" applyBorder="1" applyProtection="1">
      <protection locked="0"/>
    </xf>
    <xf numFmtId="0" fontId="1" fillId="2" borderId="4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5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0" borderId="2" xfId="0" applyFont="1" applyBorder="1" applyAlignment="1" applyProtection="1">
      <alignment horizontal="center"/>
      <protection locked="0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1" fillId="2" borderId="13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7" fillId="0" borderId="0" xfId="0" applyFont="1" applyAlignment="1" applyProtection="1">
      <alignment horizontal="right"/>
      <protection locked="0"/>
    </xf>
    <xf numFmtId="0" fontId="6" fillId="0" borderId="0" xfId="0" applyFont="1"/>
    <xf numFmtId="0" fontId="8" fillId="0" borderId="0" xfId="0" applyFont="1" applyAlignment="1" applyProtection="1">
      <alignment horizontal="center"/>
      <protection locked="0"/>
    </xf>
    <xf numFmtId="0" fontId="1" fillId="0" borderId="0" xfId="0" applyFont="1" applyProtection="1">
      <protection locked="0"/>
    </xf>
    <xf numFmtId="0" fontId="1" fillId="2" borderId="15" xfId="0" applyFont="1" applyFill="1" applyBorder="1" applyProtection="1">
      <protection locked="0"/>
    </xf>
    <xf numFmtId="0" fontId="1" fillId="2" borderId="16" xfId="0" applyFont="1" applyFill="1" applyBorder="1" applyProtection="1">
      <protection locked="0"/>
    </xf>
    <xf numFmtId="0" fontId="1" fillId="0" borderId="16" xfId="0" applyFont="1" applyBorder="1" applyAlignment="1" applyProtection="1">
      <alignment horizontal="center"/>
      <protection locked="0"/>
    </xf>
    <xf numFmtId="0" fontId="1" fillId="2" borderId="19" xfId="0" applyFont="1" applyFill="1" applyBorder="1" applyAlignment="1">
      <alignment horizontal="center"/>
    </xf>
    <xf numFmtId="0" fontId="1" fillId="2" borderId="20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0" fontId="1" fillId="2" borderId="29" xfId="0" applyFont="1" applyFill="1" applyBorder="1" applyAlignment="1">
      <alignment horizontal="center"/>
    </xf>
    <xf numFmtId="0" fontId="1" fillId="0" borderId="30" xfId="0" applyFont="1" applyBorder="1" applyAlignment="1" applyProtection="1">
      <alignment horizontal="center"/>
      <protection locked="0"/>
    </xf>
    <xf numFmtId="0" fontId="1" fillId="0" borderId="31" xfId="0" applyFont="1" applyBorder="1" applyAlignment="1" applyProtection="1">
      <alignment horizontal="center"/>
      <protection locked="0"/>
    </xf>
    <xf numFmtId="0" fontId="1" fillId="2" borderId="31" xfId="0" applyFont="1" applyFill="1" applyBorder="1" applyAlignment="1">
      <alignment horizontal="center"/>
    </xf>
    <xf numFmtId="0" fontId="1" fillId="2" borderId="22" xfId="0" applyFont="1" applyFill="1" applyBorder="1" applyAlignment="1">
      <alignment horizontal="center"/>
    </xf>
    <xf numFmtId="0" fontId="1" fillId="2" borderId="34" xfId="0" applyFont="1" applyFill="1" applyBorder="1" applyAlignment="1">
      <alignment horizontal="center"/>
    </xf>
    <xf numFmtId="0" fontId="1" fillId="2" borderId="35" xfId="0" applyFont="1" applyFill="1" applyBorder="1" applyAlignment="1">
      <alignment horizontal="center"/>
    </xf>
    <xf numFmtId="0" fontId="1" fillId="2" borderId="36" xfId="0" applyFont="1" applyFill="1" applyBorder="1" applyAlignment="1">
      <alignment horizontal="center"/>
    </xf>
    <xf numFmtId="0" fontId="1" fillId="2" borderId="32" xfId="0" applyFont="1" applyFill="1" applyBorder="1" applyAlignment="1">
      <alignment horizontal="center"/>
    </xf>
    <xf numFmtId="0" fontId="1" fillId="2" borderId="12" xfId="0" applyFont="1" applyFill="1" applyBorder="1" applyAlignment="1" applyProtection="1">
      <alignment horizontal="center" vertical="center" wrapText="1"/>
      <protection locked="0"/>
    </xf>
    <xf numFmtId="0" fontId="1" fillId="2" borderId="18" xfId="0" applyFont="1" applyFill="1" applyBorder="1" applyAlignment="1">
      <alignment horizontal="center"/>
    </xf>
    <xf numFmtId="0" fontId="1" fillId="0" borderId="15" xfId="0" applyFont="1" applyBorder="1" applyAlignment="1" applyProtection="1">
      <alignment horizontal="center"/>
      <protection locked="0"/>
    </xf>
    <xf numFmtId="0" fontId="1" fillId="0" borderId="11" xfId="0" applyFont="1" applyBorder="1" applyAlignment="1" applyProtection="1">
      <alignment horizontal="center"/>
      <protection locked="0"/>
    </xf>
    <xf numFmtId="0" fontId="1" fillId="2" borderId="11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37" xfId="0" applyFont="1" applyFill="1" applyBorder="1" applyAlignment="1" applyProtection="1">
      <alignment horizontal="center" vertical="center" wrapText="1"/>
      <protection locked="0"/>
    </xf>
    <xf numFmtId="0" fontId="1" fillId="2" borderId="26" xfId="0" applyFont="1" applyFill="1" applyBorder="1" applyAlignment="1">
      <alignment horizontal="center"/>
    </xf>
    <xf numFmtId="0" fontId="1" fillId="0" borderId="38" xfId="0" applyFont="1" applyBorder="1" applyAlignment="1" applyProtection="1">
      <alignment horizontal="center"/>
      <protection locked="0"/>
    </xf>
    <xf numFmtId="0" fontId="1" fillId="0" borderId="25" xfId="0" applyFont="1" applyBorder="1" applyAlignment="1" applyProtection="1">
      <alignment horizontal="center"/>
      <protection locked="0"/>
    </xf>
    <xf numFmtId="0" fontId="1" fillId="2" borderId="25" xfId="0" applyFont="1" applyFill="1" applyBorder="1" applyAlignment="1">
      <alignment horizontal="center"/>
    </xf>
    <xf numFmtId="0" fontId="1" fillId="2" borderId="23" xfId="0" applyFont="1" applyFill="1" applyBorder="1" applyAlignment="1">
      <alignment horizontal="center"/>
    </xf>
    <xf numFmtId="0" fontId="1" fillId="2" borderId="8" xfId="0" applyFont="1" applyFill="1" applyBorder="1" applyProtection="1">
      <protection locked="0"/>
    </xf>
    <xf numFmtId="0" fontId="1" fillId="2" borderId="6" xfId="0" applyFont="1" applyFill="1" applyBorder="1" applyProtection="1">
      <protection locked="0"/>
    </xf>
    <xf numFmtId="0" fontId="1" fillId="0" borderId="6" xfId="0" applyFont="1" applyBorder="1" applyAlignment="1" applyProtection="1">
      <alignment horizontal="center"/>
      <protection locked="0"/>
    </xf>
    <xf numFmtId="0" fontId="1" fillId="2" borderId="30" xfId="0" applyFont="1" applyFill="1" applyBorder="1" applyAlignment="1" applyProtection="1">
      <alignment horizontal="center"/>
      <protection locked="0"/>
    </xf>
    <xf numFmtId="0" fontId="1" fillId="0" borderId="17" xfId="0" applyFont="1" applyBorder="1" applyAlignment="1" applyProtection="1">
      <alignment horizontal="center"/>
      <protection locked="0"/>
    </xf>
    <xf numFmtId="0" fontId="1" fillId="0" borderId="10" xfId="0" applyFont="1" applyBorder="1" applyAlignment="1" applyProtection="1">
      <alignment horizontal="center"/>
      <protection locked="0"/>
    </xf>
    <xf numFmtId="0" fontId="1" fillId="2" borderId="30" xfId="0" applyFont="1" applyFill="1" applyBorder="1" applyAlignment="1">
      <alignment horizontal="center"/>
    </xf>
    <xf numFmtId="0" fontId="1" fillId="2" borderId="39" xfId="0" applyFont="1" applyFill="1" applyBorder="1" applyAlignment="1">
      <alignment horizontal="center"/>
    </xf>
    <xf numFmtId="0" fontId="1" fillId="2" borderId="42" xfId="0" applyFont="1" applyFill="1" applyBorder="1" applyAlignment="1">
      <alignment horizontal="center"/>
    </xf>
    <xf numFmtId="0" fontId="1" fillId="2" borderId="43" xfId="0" applyFont="1" applyFill="1" applyBorder="1" applyAlignment="1">
      <alignment horizontal="center"/>
    </xf>
    <xf numFmtId="0" fontId="1" fillId="2" borderId="40" xfId="0" applyFont="1" applyFill="1" applyBorder="1" applyAlignment="1">
      <alignment horizontal="center"/>
    </xf>
    <xf numFmtId="0" fontId="1" fillId="2" borderId="30" xfId="0" applyFont="1" applyFill="1" applyBorder="1" applyAlignment="1" applyProtection="1">
      <alignment horizontal="center"/>
    </xf>
    <xf numFmtId="0" fontId="1" fillId="2" borderId="9" xfId="0" applyFont="1" applyFill="1" applyBorder="1" applyAlignment="1" applyProtection="1">
      <alignment horizontal="center"/>
    </xf>
    <xf numFmtId="0" fontId="1" fillId="2" borderId="6" xfId="0" applyFont="1" applyFill="1" applyBorder="1" applyAlignment="1" applyProtection="1">
      <alignment horizontal="center"/>
    </xf>
    <xf numFmtId="0" fontId="1" fillId="2" borderId="18" xfId="0" applyFont="1" applyFill="1" applyBorder="1" applyAlignment="1" applyProtection="1">
      <alignment horizontal="center"/>
      <protection locked="0"/>
    </xf>
    <xf numFmtId="0" fontId="1" fillId="2" borderId="19" xfId="0" applyFont="1" applyFill="1" applyBorder="1" applyAlignment="1" applyProtection="1">
      <alignment horizontal="center"/>
      <protection locked="0"/>
    </xf>
    <xf numFmtId="0" fontId="1" fillId="2" borderId="23" xfId="0" applyFont="1" applyFill="1" applyBorder="1" applyAlignment="1" applyProtection="1">
      <alignment horizontal="center" vertical="center" wrapText="1"/>
      <protection locked="0"/>
    </xf>
    <xf numFmtId="0" fontId="1" fillId="2" borderId="6" xfId="0" applyFont="1" applyFill="1" applyBorder="1" applyAlignment="1" applyProtection="1">
      <alignment horizontal="center" vertical="center" wrapText="1"/>
      <protection locked="0"/>
    </xf>
    <xf numFmtId="0" fontId="1" fillId="2" borderId="22" xfId="0" applyFont="1" applyFill="1" applyBorder="1" applyAlignment="1" applyProtection="1">
      <alignment horizontal="center" vertical="center" wrapText="1"/>
      <protection locked="0"/>
    </xf>
    <xf numFmtId="0" fontId="1" fillId="2" borderId="28" xfId="0" applyFont="1" applyFill="1" applyBorder="1" applyAlignment="1" applyProtection="1">
      <alignment horizontal="center" vertical="center" wrapText="1"/>
      <protection locked="0"/>
    </xf>
    <xf numFmtId="0" fontId="1" fillId="2" borderId="40" xfId="0" applyFont="1" applyFill="1" applyBorder="1" applyAlignment="1" applyProtection="1">
      <alignment horizontal="center" vertical="center" wrapText="1"/>
      <protection locked="0"/>
    </xf>
    <xf numFmtId="0" fontId="1" fillId="2" borderId="41" xfId="0" applyFont="1" applyFill="1" applyBorder="1" applyAlignment="1" applyProtection="1">
      <alignment horizontal="center" vertical="center" wrapText="1"/>
      <protection locked="0"/>
    </xf>
    <xf numFmtId="0" fontId="1" fillId="2" borderId="11" xfId="0" applyFont="1" applyFill="1" applyBorder="1" applyAlignment="1" applyProtection="1">
      <alignment horizontal="center" wrapText="1"/>
      <protection locked="0"/>
    </xf>
    <xf numFmtId="0" fontId="1" fillId="2" borderId="9" xfId="0" applyFont="1" applyFill="1" applyBorder="1" applyAlignment="1" applyProtection="1">
      <alignment horizontal="center" wrapText="1"/>
      <protection locked="0"/>
    </xf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horizontal="center" vertical="center"/>
      <protection locked="0"/>
    </xf>
    <xf numFmtId="0" fontId="1" fillId="2" borderId="12" xfId="0" applyFont="1" applyFill="1" applyBorder="1" applyAlignment="1" applyProtection="1">
      <alignment horizontal="center" vertical="center"/>
      <protection locked="0"/>
    </xf>
    <xf numFmtId="0" fontId="2" fillId="2" borderId="22" xfId="0" applyFont="1" applyFill="1" applyBorder="1" applyAlignment="1" applyProtection="1">
      <alignment horizontal="center" vertical="center" wrapText="1"/>
      <protection locked="0"/>
    </xf>
    <xf numFmtId="0" fontId="2" fillId="2" borderId="28" xfId="0" applyFont="1" applyFill="1" applyBorder="1" applyAlignment="1" applyProtection="1">
      <alignment horizontal="center" vertical="center" wrapText="1"/>
      <protection locked="0"/>
    </xf>
    <xf numFmtId="0" fontId="1" fillId="2" borderId="8" xfId="0" applyFont="1" applyFill="1" applyBorder="1" applyAlignment="1" applyProtection="1">
      <alignment horizontal="center" vertical="center" wrapText="1"/>
      <protection locked="0"/>
    </xf>
    <xf numFmtId="0" fontId="1" fillId="2" borderId="12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14" xfId="0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center"/>
      <protection locked="0"/>
    </xf>
    <xf numFmtId="0" fontId="5" fillId="3" borderId="0" xfId="0" applyFont="1" applyFill="1" applyAlignment="1" applyProtection="1">
      <alignment horizontal="center" vertical="center" wrapText="1"/>
      <protection locked="0"/>
    </xf>
    <xf numFmtId="0" fontId="5" fillId="3" borderId="0" xfId="0" applyFont="1" applyFill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/>
      <protection locked="0"/>
    </xf>
    <xf numFmtId="0" fontId="1" fillId="2" borderId="32" xfId="0" applyFont="1" applyFill="1" applyBorder="1" applyAlignment="1" applyProtection="1">
      <alignment horizontal="center" vertical="center" wrapText="1"/>
      <protection locked="0"/>
    </xf>
    <xf numFmtId="0" fontId="1" fillId="2" borderId="33" xfId="0" applyFont="1" applyFill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1" fillId="2" borderId="13" xfId="0" applyFont="1" applyFill="1" applyBorder="1" applyAlignment="1" applyProtection="1">
      <alignment horizontal="center" vertical="center" wrapText="1"/>
      <protection locked="0"/>
    </xf>
    <xf numFmtId="0" fontId="1" fillId="2" borderId="27" xfId="0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1" fillId="2" borderId="24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2" fillId="2" borderId="21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1" fillId="2" borderId="21" xfId="0" applyFont="1" applyFill="1" applyBorder="1" applyAlignment="1" applyProtection="1">
      <alignment horizontal="center" vertical="center" wrapText="1"/>
      <protection locked="0"/>
    </xf>
    <xf numFmtId="0" fontId="1" fillId="2" borderId="3" xfId="0" applyFont="1" applyFill="1" applyBorder="1" applyAlignment="1" applyProtection="1">
      <alignment horizontal="center" vertic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219"/>
  <sheetViews>
    <sheetView workbookViewId="0">
      <selection activeCell="Q16" sqref="Q16"/>
    </sheetView>
  </sheetViews>
  <sheetFormatPr defaultRowHeight="16.5" x14ac:dyDescent="0.3"/>
  <cols>
    <col min="1" max="1" width="5.42578125" style="19" customWidth="1"/>
    <col min="2" max="2" width="28.42578125" style="19" customWidth="1"/>
    <col min="3" max="3" width="13.5703125" style="19" customWidth="1"/>
    <col min="4" max="4" width="16.28515625" style="19" customWidth="1"/>
    <col min="5" max="5" width="13.5703125" style="19" customWidth="1"/>
    <col min="6" max="6" width="16" style="19" customWidth="1"/>
    <col min="7" max="7" width="12.7109375" style="19" customWidth="1"/>
    <col min="8" max="9" width="10" style="19" customWidth="1"/>
    <col min="10" max="10" width="9.85546875" style="19" customWidth="1"/>
    <col min="11" max="11" width="17.42578125" style="19" customWidth="1"/>
    <col min="12" max="12" width="15.85546875" style="19" customWidth="1"/>
    <col min="13" max="41" width="9.140625" style="16"/>
    <col min="42" max="16384" width="9.140625" style="19"/>
  </cols>
  <sheetData>
    <row r="1" spans="1:12" x14ac:dyDescent="0.3">
      <c r="A1" s="16"/>
      <c r="B1" s="16"/>
      <c r="C1" s="16"/>
      <c r="D1" s="16"/>
      <c r="E1" s="16"/>
      <c r="F1" s="16"/>
      <c r="G1" s="16"/>
      <c r="H1" s="17"/>
      <c r="I1" s="17"/>
      <c r="J1" s="17"/>
      <c r="K1" s="17"/>
      <c r="L1" s="18" t="s">
        <v>14</v>
      </c>
    </row>
    <row r="2" spans="1:12" x14ac:dyDescent="0.3">
      <c r="A2" s="16"/>
      <c r="B2" s="16"/>
      <c r="C2" s="16"/>
      <c r="D2" s="16"/>
      <c r="E2" s="16"/>
      <c r="F2" s="16"/>
      <c r="G2" s="16"/>
      <c r="H2" s="17"/>
      <c r="I2" s="17"/>
      <c r="J2" s="17"/>
      <c r="K2" s="17"/>
      <c r="L2" s="18"/>
    </row>
    <row r="3" spans="1:12" ht="20.25" x14ac:dyDescent="0.35">
      <c r="A3" s="83" t="s">
        <v>15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</row>
    <row r="4" spans="1:12" ht="20.25" x14ac:dyDescent="0.35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</row>
    <row r="5" spans="1:12" ht="17.25" x14ac:dyDescent="0.3">
      <c r="A5" s="84" t="s">
        <v>67</v>
      </c>
      <c r="B5" s="85"/>
      <c r="C5" s="85"/>
      <c r="D5" s="85"/>
      <c r="E5" s="85"/>
      <c r="F5" s="85"/>
      <c r="G5" s="85"/>
      <c r="H5" s="85"/>
      <c r="I5" s="85"/>
      <c r="J5" s="85"/>
      <c r="K5" s="85"/>
      <c r="L5" s="85"/>
    </row>
    <row r="6" spans="1:12" x14ac:dyDescent="0.3">
      <c r="A6" s="86" t="s">
        <v>20</v>
      </c>
      <c r="B6" s="86"/>
      <c r="C6" s="86"/>
      <c r="D6" s="86"/>
      <c r="E6" s="86"/>
      <c r="F6" s="86"/>
      <c r="G6" s="86"/>
      <c r="H6" s="86"/>
      <c r="I6" s="86"/>
      <c r="J6" s="86"/>
      <c r="K6" s="86"/>
      <c r="L6" s="86"/>
    </row>
    <row r="7" spans="1:12" x14ac:dyDescent="0.3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</row>
    <row r="8" spans="1:12" x14ac:dyDescent="0.3">
      <c r="A8" s="87" t="s">
        <v>16</v>
      </c>
      <c r="B8" s="87"/>
      <c r="C8" s="87"/>
      <c r="D8" s="87"/>
      <c r="E8" s="87"/>
      <c r="F8" s="87"/>
      <c r="G8" s="87"/>
      <c r="H8" s="87"/>
      <c r="I8" s="87"/>
      <c r="J8" s="87"/>
      <c r="K8" s="87"/>
      <c r="L8" s="87"/>
    </row>
    <row r="9" spans="1:12" x14ac:dyDescent="0.3">
      <c r="A9" s="87"/>
      <c r="B9" s="87"/>
      <c r="C9" s="87"/>
      <c r="D9" s="87"/>
      <c r="E9" s="87"/>
      <c r="F9" s="87"/>
      <c r="G9" s="87"/>
      <c r="H9" s="87"/>
      <c r="I9" s="87"/>
      <c r="J9" s="87"/>
      <c r="K9" s="87"/>
      <c r="L9" s="87"/>
    </row>
    <row r="10" spans="1:12" x14ac:dyDescent="0.3">
      <c r="A10" s="87"/>
      <c r="B10" s="87"/>
      <c r="C10" s="87"/>
      <c r="D10" s="87"/>
      <c r="E10" s="87"/>
      <c r="F10" s="87"/>
      <c r="G10" s="87"/>
      <c r="H10" s="87"/>
      <c r="I10" s="87"/>
      <c r="J10" s="87"/>
      <c r="K10" s="87"/>
      <c r="L10" s="87"/>
    </row>
    <row r="11" spans="1:12" x14ac:dyDescent="0.3">
      <c r="A11" s="87"/>
      <c r="B11" s="87"/>
      <c r="C11" s="87"/>
      <c r="D11" s="87"/>
      <c r="E11" s="87"/>
      <c r="F11" s="87"/>
      <c r="G11" s="87"/>
      <c r="H11" s="87"/>
      <c r="I11" s="87"/>
      <c r="J11" s="87"/>
      <c r="K11" s="87"/>
      <c r="L11" s="87"/>
    </row>
    <row r="12" spans="1:12" ht="17.25" x14ac:dyDescent="0.3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</row>
    <row r="13" spans="1:12" x14ac:dyDescent="0.3">
      <c r="A13" s="88" t="s">
        <v>27</v>
      </c>
      <c r="B13" s="88"/>
      <c r="C13" s="88"/>
      <c r="D13" s="88"/>
      <c r="E13" s="88"/>
      <c r="F13" s="88"/>
      <c r="G13" s="88"/>
      <c r="H13" s="88"/>
      <c r="I13" s="88"/>
      <c r="J13" s="88"/>
      <c r="K13" s="88"/>
      <c r="L13" s="88"/>
    </row>
    <row r="14" spans="1:12" x14ac:dyDescent="0.3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</row>
    <row r="15" spans="1:12" ht="17.25" thickBot="1" x14ac:dyDescent="0.35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</row>
    <row r="16" spans="1:12" ht="39.75" customHeight="1" x14ac:dyDescent="0.3">
      <c r="A16" s="75" t="s">
        <v>0</v>
      </c>
      <c r="B16" s="66" t="s">
        <v>1</v>
      </c>
      <c r="C16" s="66"/>
      <c r="D16" s="77" t="s">
        <v>66</v>
      </c>
      <c r="E16" s="79" t="s">
        <v>65</v>
      </c>
      <c r="F16" s="81" t="s">
        <v>2</v>
      </c>
      <c r="G16" s="65" t="s">
        <v>3</v>
      </c>
      <c r="H16" s="66"/>
      <c r="I16" s="66"/>
      <c r="J16" s="66"/>
      <c r="K16" s="67" t="s">
        <v>4</v>
      </c>
      <c r="L16" s="69" t="s">
        <v>28</v>
      </c>
    </row>
    <row r="17" spans="1:12" ht="48" customHeight="1" thickBot="1" x14ac:dyDescent="0.35">
      <c r="A17" s="76"/>
      <c r="B17" s="13" t="s">
        <v>5</v>
      </c>
      <c r="C17" s="12" t="s">
        <v>6</v>
      </c>
      <c r="D17" s="78"/>
      <c r="E17" s="80"/>
      <c r="F17" s="82"/>
      <c r="G17" s="43" t="s">
        <v>17</v>
      </c>
      <c r="H17" s="13" t="s">
        <v>18</v>
      </c>
      <c r="I17" s="13" t="s">
        <v>25</v>
      </c>
      <c r="J17" s="13" t="s">
        <v>24</v>
      </c>
      <c r="K17" s="68"/>
      <c r="L17" s="70"/>
    </row>
    <row r="18" spans="1:12" ht="25.5" customHeight="1" thickBot="1" x14ac:dyDescent="0.35">
      <c r="A18" s="63" t="s">
        <v>7</v>
      </c>
      <c r="B18" s="64"/>
      <c r="C18" s="25">
        <f>SUM(C19:C22)</f>
        <v>117</v>
      </c>
      <c r="D18" s="25">
        <f>SUM(D19:D22)</f>
        <v>4</v>
      </c>
      <c r="E18" s="38">
        <f t="shared" ref="E18:L18" si="0">SUM(E19:E22)</f>
        <v>0</v>
      </c>
      <c r="F18" s="26">
        <f t="shared" si="0"/>
        <v>0</v>
      </c>
      <c r="G18" s="44">
        <f>SUM(G19:G22)</f>
        <v>50</v>
      </c>
      <c r="H18" s="25">
        <f t="shared" si="0"/>
        <v>0</v>
      </c>
      <c r="I18" s="25">
        <f t="shared" si="0"/>
        <v>7</v>
      </c>
      <c r="J18" s="25">
        <f>SUM(J19:J22)</f>
        <v>19</v>
      </c>
      <c r="K18" s="28">
        <f t="shared" si="0"/>
        <v>76</v>
      </c>
      <c r="L18" s="56">
        <f t="shared" si="0"/>
        <v>45</v>
      </c>
    </row>
    <row r="19" spans="1:12" x14ac:dyDescent="0.3">
      <c r="A19" s="22">
        <v>1</v>
      </c>
      <c r="B19" s="23" t="s">
        <v>9</v>
      </c>
      <c r="C19" s="24">
        <v>3</v>
      </c>
      <c r="D19" s="52"/>
      <c r="E19" s="39"/>
      <c r="F19" s="53"/>
      <c r="G19" s="45"/>
      <c r="H19" s="24"/>
      <c r="I19" s="24"/>
      <c r="J19" s="24">
        <v>2</v>
      </c>
      <c r="K19" s="55">
        <f>G19+H19+I19+J19</f>
        <v>2</v>
      </c>
      <c r="L19" s="57">
        <f>C19+D19-E19-F19-K19</f>
        <v>1</v>
      </c>
    </row>
    <row r="20" spans="1:12" x14ac:dyDescent="0.3">
      <c r="A20" s="2">
        <v>2</v>
      </c>
      <c r="B20" s="3" t="s">
        <v>10</v>
      </c>
      <c r="C20" s="1">
        <v>108</v>
      </c>
      <c r="D20" s="52">
        <v>4</v>
      </c>
      <c r="E20" s="40"/>
      <c r="F20" s="54"/>
      <c r="G20" s="46">
        <v>48</v>
      </c>
      <c r="H20" s="1"/>
      <c r="I20" s="1">
        <v>7</v>
      </c>
      <c r="J20" s="1">
        <v>15</v>
      </c>
      <c r="K20" s="55">
        <f>G20+H20+I20+J20</f>
        <v>70</v>
      </c>
      <c r="L20" s="58">
        <f>C20+D20-E20-F20-K20</f>
        <v>42</v>
      </c>
    </row>
    <row r="21" spans="1:12" x14ac:dyDescent="0.3">
      <c r="A21" s="2">
        <v>3</v>
      </c>
      <c r="B21" s="3" t="s">
        <v>11</v>
      </c>
      <c r="C21" s="1"/>
      <c r="D21" s="52"/>
      <c r="E21" s="40"/>
      <c r="F21" s="54"/>
      <c r="G21" s="46"/>
      <c r="H21" s="1"/>
      <c r="I21" s="1"/>
      <c r="J21" s="1"/>
      <c r="K21" s="55">
        <f>G21+H21+I21+J21</f>
        <v>0</v>
      </c>
      <c r="L21" s="58">
        <f>C21+D21-E21-F21-K21</f>
        <v>0</v>
      </c>
    </row>
    <row r="22" spans="1:12" x14ac:dyDescent="0.3">
      <c r="A22" s="2">
        <v>4</v>
      </c>
      <c r="B22" s="3" t="s">
        <v>26</v>
      </c>
      <c r="C22" s="1">
        <v>6</v>
      </c>
      <c r="D22" s="52"/>
      <c r="E22" s="40"/>
      <c r="F22" s="54"/>
      <c r="G22" s="46">
        <v>2</v>
      </c>
      <c r="H22" s="1"/>
      <c r="I22" s="1"/>
      <c r="J22" s="1">
        <v>2</v>
      </c>
      <c r="K22" s="55">
        <f>G22+H22+I22+J22</f>
        <v>4</v>
      </c>
      <c r="L22" s="58">
        <f>C22+D22-E22-F22-K22</f>
        <v>2</v>
      </c>
    </row>
    <row r="23" spans="1:12" ht="33" customHeight="1" x14ac:dyDescent="0.3">
      <c r="A23" s="71" t="s">
        <v>8</v>
      </c>
      <c r="B23" s="72"/>
      <c r="C23" s="5">
        <f>SUM(C24:C27)</f>
        <v>7</v>
      </c>
      <c r="D23" s="5">
        <f>SUM(D24:D27)</f>
        <v>1</v>
      </c>
      <c r="E23" s="41">
        <f t="shared" ref="E23:L23" si="1">SUM(E24:E27)</f>
        <v>0</v>
      </c>
      <c r="F23" s="6">
        <f t="shared" si="1"/>
        <v>0</v>
      </c>
      <c r="G23" s="47">
        <f t="shared" si="1"/>
        <v>3</v>
      </c>
      <c r="H23" s="5">
        <f t="shared" si="1"/>
        <v>0</v>
      </c>
      <c r="I23" s="5">
        <f t="shared" si="1"/>
        <v>0</v>
      </c>
      <c r="J23" s="5">
        <f>SUM(J24:J27)</f>
        <v>4</v>
      </c>
      <c r="K23" s="31">
        <f t="shared" si="1"/>
        <v>7</v>
      </c>
      <c r="L23" s="58">
        <f t="shared" si="1"/>
        <v>1</v>
      </c>
    </row>
    <row r="24" spans="1:12" x14ac:dyDescent="0.3">
      <c r="A24" s="22">
        <v>1</v>
      </c>
      <c r="B24" s="23" t="s">
        <v>9</v>
      </c>
      <c r="C24" s="24">
        <v>2</v>
      </c>
      <c r="D24" s="52"/>
      <c r="E24" s="39"/>
      <c r="F24" s="53"/>
      <c r="G24" s="45"/>
      <c r="H24" s="24"/>
      <c r="I24" s="24"/>
      <c r="J24" s="24">
        <v>2</v>
      </c>
      <c r="K24" s="55">
        <f>G24+H24+I24+J24</f>
        <v>2</v>
      </c>
      <c r="L24" s="57">
        <f>C24+D24-E24-F24-K24</f>
        <v>0</v>
      </c>
    </row>
    <row r="25" spans="1:12" x14ac:dyDescent="0.3">
      <c r="A25" s="2">
        <v>2</v>
      </c>
      <c r="B25" s="3" t="s">
        <v>10</v>
      </c>
      <c r="C25" s="1">
        <v>5</v>
      </c>
      <c r="D25" s="52">
        <v>1</v>
      </c>
      <c r="E25" s="40"/>
      <c r="F25" s="54"/>
      <c r="G25" s="46">
        <v>3</v>
      </c>
      <c r="H25" s="1"/>
      <c r="I25" s="1"/>
      <c r="J25" s="1">
        <v>2</v>
      </c>
      <c r="K25" s="55">
        <f>G25+H25+I25+J25</f>
        <v>5</v>
      </c>
      <c r="L25" s="58">
        <f>C25+D25-E25-F25-K25</f>
        <v>1</v>
      </c>
    </row>
    <row r="26" spans="1:12" x14ac:dyDescent="0.3">
      <c r="A26" s="2">
        <v>3</v>
      </c>
      <c r="B26" s="3" t="s">
        <v>11</v>
      </c>
      <c r="C26" s="1"/>
      <c r="D26" s="52"/>
      <c r="E26" s="40"/>
      <c r="F26" s="54"/>
      <c r="G26" s="46"/>
      <c r="H26" s="1"/>
      <c r="I26" s="1"/>
      <c r="J26" s="1"/>
      <c r="K26" s="55">
        <f>G26+H26+I26+J26</f>
        <v>0</v>
      </c>
      <c r="L26" s="58">
        <f>C26+D26-E26-F26-K26</f>
        <v>0</v>
      </c>
    </row>
    <row r="27" spans="1:12" ht="17.25" thickBot="1" x14ac:dyDescent="0.35">
      <c r="A27" s="2">
        <v>4</v>
      </c>
      <c r="B27" s="3" t="s">
        <v>26</v>
      </c>
      <c r="C27" s="1"/>
      <c r="D27" s="52"/>
      <c r="E27" s="40"/>
      <c r="F27" s="54"/>
      <c r="G27" s="46"/>
      <c r="H27" s="1"/>
      <c r="I27" s="1"/>
      <c r="J27" s="1"/>
      <c r="K27" s="55">
        <f>G27+H27+I27+J27</f>
        <v>0</v>
      </c>
      <c r="L27" s="58">
        <f>C27+D27-E27-F27-K27</f>
        <v>0</v>
      </c>
    </row>
    <row r="28" spans="1:12" x14ac:dyDescent="0.3">
      <c r="A28" s="73" t="s">
        <v>12</v>
      </c>
      <c r="B28" s="74"/>
      <c r="C28" s="10">
        <f>SUM(C29:C32)</f>
        <v>11</v>
      </c>
      <c r="D28" s="10">
        <f>SUM(D29:D32)</f>
        <v>0</v>
      </c>
      <c r="E28" s="42">
        <f t="shared" ref="E28:L28" si="2">SUM(E29:E32)</f>
        <v>0</v>
      </c>
      <c r="F28" s="11">
        <f t="shared" si="2"/>
        <v>0</v>
      </c>
      <c r="G28" s="48">
        <f t="shared" si="2"/>
        <v>5</v>
      </c>
      <c r="H28" s="10">
        <f t="shared" si="2"/>
        <v>0</v>
      </c>
      <c r="I28" s="10">
        <f t="shared" si="2"/>
        <v>0</v>
      </c>
      <c r="J28" s="10">
        <f t="shared" si="2"/>
        <v>6</v>
      </c>
      <c r="K28" s="32">
        <f t="shared" si="2"/>
        <v>11</v>
      </c>
      <c r="L28" s="59">
        <f t="shared" si="2"/>
        <v>0</v>
      </c>
    </row>
    <row r="29" spans="1:12" x14ac:dyDescent="0.3">
      <c r="A29" s="22">
        <v>1</v>
      </c>
      <c r="B29" s="23" t="s">
        <v>9</v>
      </c>
      <c r="C29" s="24"/>
      <c r="D29" s="52"/>
      <c r="E29" s="39"/>
      <c r="F29" s="53"/>
      <c r="G29" s="45"/>
      <c r="H29" s="24"/>
      <c r="I29" s="24"/>
      <c r="J29" s="24"/>
      <c r="K29" s="55">
        <f>G29+H29+I29+J29</f>
        <v>0</v>
      </c>
      <c r="L29" s="57">
        <f>C29+D29-E29-F29-K29</f>
        <v>0</v>
      </c>
    </row>
    <row r="30" spans="1:12" x14ac:dyDescent="0.3">
      <c r="A30" s="2">
        <v>2</v>
      </c>
      <c r="B30" s="3" t="s">
        <v>10</v>
      </c>
      <c r="C30" s="1">
        <v>11</v>
      </c>
      <c r="D30" s="52"/>
      <c r="E30" s="40"/>
      <c r="F30" s="54"/>
      <c r="G30" s="46">
        <v>5</v>
      </c>
      <c r="H30" s="1"/>
      <c r="I30" s="1"/>
      <c r="J30" s="1">
        <v>6</v>
      </c>
      <c r="K30" s="55">
        <f>G30+H30+I30+J30</f>
        <v>11</v>
      </c>
      <c r="L30" s="58">
        <f>C30+D30-E30-F30-K30</f>
        <v>0</v>
      </c>
    </row>
    <row r="31" spans="1:12" x14ac:dyDescent="0.3">
      <c r="A31" s="2">
        <v>3</v>
      </c>
      <c r="B31" s="3" t="s">
        <v>11</v>
      </c>
      <c r="C31" s="1"/>
      <c r="D31" s="52"/>
      <c r="E31" s="40"/>
      <c r="F31" s="54"/>
      <c r="G31" s="46"/>
      <c r="H31" s="1"/>
      <c r="I31" s="1"/>
      <c r="J31" s="1"/>
      <c r="K31" s="55">
        <f>G31+H31+I31+J31</f>
        <v>0</v>
      </c>
      <c r="L31" s="58">
        <f>C31+D31-E31-F31-K31</f>
        <v>0</v>
      </c>
    </row>
    <row r="32" spans="1:12" ht="17.25" thickBot="1" x14ac:dyDescent="0.35">
      <c r="A32" s="2">
        <v>4</v>
      </c>
      <c r="B32" s="3" t="s">
        <v>26</v>
      </c>
      <c r="C32" s="1"/>
      <c r="D32" s="52"/>
      <c r="E32" s="40"/>
      <c r="F32" s="54"/>
      <c r="G32" s="46"/>
      <c r="H32" s="1"/>
      <c r="I32" s="1"/>
      <c r="J32" s="1"/>
      <c r="K32" s="55">
        <f>G32+H32+I32+J32</f>
        <v>0</v>
      </c>
      <c r="L32" s="58">
        <f>C32+D32-E32-F32-K32</f>
        <v>0</v>
      </c>
    </row>
    <row r="33" spans="1:12" ht="22.5" customHeight="1" thickBot="1" x14ac:dyDescent="0.35">
      <c r="A33" s="63" t="s">
        <v>13</v>
      </c>
      <c r="B33" s="64"/>
      <c r="C33" s="25">
        <f>C18+C28</f>
        <v>128</v>
      </c>
      <c r="D33" s="25">
        <f t="shared" ref="D33:E33" si="3">D18+D28</f>
        <v>4</v>
      </c>
      <c r="E33" s="25">
        <f t="shared" si="3"/>
        <v>0</v>
      </c>
      <c r="F33" s="26">
        <f t="shared" ref="F33:L33" si="4">F18+F28</f>
        <v>0</v>
      </c>
      <c r="G33" s="44">
        <f t="shared" si="4"/>
        <v>55</v>
      </c>
      <c r="H33" s="25">
        <f t="shared" si="4"/>
        <v>0</v>
      </c>
      <c r="I33" s="25">
        <f t="shared" si="4"/>
        <v>7</v>
      </c>
      <c r="J33" s="25">
        <f t="shared" si="4"/>
        <v>25</v>
      </c>
      <c r="K33" s="28">
        <f t="shared" si="4"/>
        <v>87</v>
      </c>
      <c r="L33" s="56">
        <f t="shared" si="4"/>
        <v>45</v>
      </c>
    </row>
    <row r="34" spans="1:12" s="16" customFormat="1" x14ac:dyDescent="0.3">
      <c r="A34" s="16" t="s">
        <v>63</v>
      </c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</row>
    <row r="35" spans="1:12" s="16" customFormat="1" x14ac:dyDescent="0.3">
      <c r="A35" s="16" t="s">
        <v>64</v>
      </c>
    </row>
    <row r="36" spans="1:12" s="16" customFormat="1" x14ac:dyDescent="0.3">
      <c r="A36" s="16" t="s">
        <v>23</v>
      </c>
    </row>
    <row r="37" spans="1:12" s="16" customFormat="1" x14ac:dyDescent="0.3"/>
    <row r="38" spans="1:12" s="16" customFormat="1" x14ac:dyDescent="0.3"/>
    <row r="39" spans="1:12" s="16" customFormat="1" x14ac:dyDescent="0.3"/>
    <row r="40" spans="1:12" s="16" customFormat="1" x14ac:dyDescent="0.3"/>
    <row r="41" spans="1:12" s="16" customFormat="1" x14ac:dyDescent="0.3"/>
    <row r="42" spans="1:12" s="16" customFormat="1" x14ac:dyDescent="0.3"/>
    <row r="43" spans="1:12" s="16" customFormat="1" x14ac:dyDescent="0.3"/>
    <row r="44" spans="1:12" s="16" customFormat="1" x14ac:dyDescent="0.3"/>
    <row r="45" spans="1:12" s="16" customFormat="1" x14ac:dyDescent="0.3"/>
    <row r="46" spans="1:12" s="16" customFormat="1" x14ac:dyDescent="0.3"/>
    <row r="47" spans="1:12" s="16" customFormat="1" x14ac:dyDescent="0.3"/>
    <row r="48" spans="1:12" s="16" customFormat="1" x14ac:dyDescent="0.3"/>
    <row r="49" s="16" customFormat="1" x14ac:dyDescent="0.3"/>
    <row r="50" s="16" customFormat="1" x14ac:dyDescent="0.3"/>
    <row r="51" s="16" customFormat="1" x14ac:dyDescent="0.3"/>
    <row r="52" s="16" customFormat="1" x14ac:dyDescent="0.3"/>
    <row r="53" s="16" customFormat="1" x14ac:dyDescent="0.3"/>
    <row r="54" s="16" customFormat="1" x14ac:dyDescent="0.3"/>
    <row r="55" s="16" customFormat="1" x14ac:dyDescent="0.3"/>
    <row r="56" s="16" customFormat="1" x14ac:dyDescent="0.3"/>
    <row r="57" s="16" customFormat="1" x14ac:dyDescent="0.3"/>
    <row r="58" s="16" customFormat="1" x14ac:dyDescent="0.3"/>
    <row r="59" s="16" customFormat="1" x14ac:dyDescent="0.3"/>
    <row r="60" s="16" customFormat="1" x14ac:dyDescent="0.3"/>
    <row r="61" s="16" customFormat="1" x14ac:dyDescent="0.3"/>
    <row r="62" s="16" customFormat="1" x14ac:dyDescent="0.3"/>
    <row r="63" s="16" customFormat="1" x14ac:dyDescent="0.3"/>
    <row r="64" s="16" customFormat="1" x14ac:dyDescent="0.3"/>
    <row r="65" s="16" customFormat="1" x14ac:dyDescent="0.3"/>
    <row r="66" s="16" customFormat="1" x14ac:dyDescent="0.3"/>
    <row r="67" s="16" customFormat="1" x14ac:dyDescent="0.3"/>
    <row r="68" s="16" customFormat="1" x14ac:dyDescent="0.3"/>
    <row r="69" s="16" customFormat="1" x14ac:dyDescent="0.3"/>
    <row r="70" s="16" customFormat="1" x14ac:dyDescent="0.3"/>
    <row r="71" s="16" customFormat="1" x14ac:dyDescent="0.3"/>
    <row r="72" s="16" customFormat="1" x14ac:dyDescent="0.3"/>
    <row r="73" s="16" customFormat="1" x14ac:dyDescent="0.3"/>
    <row r="74" s="16" customFormat="1" x14ac:dyDescent="0.3"/>
    <row r="75" s="16" customFormat="1" x14ac:dyDescent="0.3"/>
    <row r="76" s="16" customFormat="1" x14ac:dyDescent="0.3"/>
    <row r="77" s="16" customFormat="1" x14ac:dyDescent="0.3"/>
    <row r="78" s="16" customFormat="1" x14ac:dyDescent="0.3"/>
    <row r="79" s="16" customFormat="1" x14ac:dyDescent="0.3"/>
    <row r="80" s="16" customFormat="1" x14ac:dyDescent="0.3"/>
    <row r="81" s="16" customFormat="1" x14ac:dyDescent="0.3"/>
    <row r="82" s="16" customFormat="1" x14ac:dyDescent="0.3"/>
    <row r="83" s="16" customFormat="1" x14ac:dyDescent="0.3"/>
    <row r="84" s="16" customFormat="1" x14ac:dyDescent="0.3"/>
    <row r="85" s="16" customFormat="1" x14ac:dyDescent="0.3"/>
    <row r="86" s="16" customFormat="1" x14ac:dyDescent="0.3"/>
    <row r="87" s="16" customFormat="1" x14ac:dyDescent="0.3"/>
    <row r="88" s="16" customFormat="1" x14ac:dyDescent="0.3"/>
    <row r="89" s="16" customFormat="1" x14ac:dyDescent="0.3"/>
    <row r="90" s="16" customFormat="1" x14ac:dyDescent="0.3"/>
    <row r="91" s="16" customFormat="1" x14ac:dyDescent="0.3"/>
    <row r="92" s="16" customFormat="1" x14ac:dyDescent="0.3"/>
    <row r="93" s="16" customFormat="1" x14ac:dyDescent="0.3"/>
    <row r="94" s="16" customFormat="1" x14ac:dyDescent="0.3"/>
    <row r="95" s="16" customFormat="1" x14ac:dyDescent="0.3"/>
    <row r="96" s="16" customFormat="1" x14ac:dyDescent="0.3"/>
    <row r="97" s="16" customFormat="1" x14ac:dyDescent="0.3"/>
    <row r="98" s="16" customFormat="1" x14ac:dyDescent="0.3"/>
    <row r="99" s="16" customFormat="1" x14ac:dyDescent="0.3"/>
    <row r="100" s="16" customFormat="1" x14ac:dyDescent="0.3"/>
    <row r="101" s="16" customFormat="1" x14ac:dyDescent="0.3"/>
    <row r="102" s="16" customFormat="1" x14ac:dyDescent="0.3"/>
    <row r="103" s="16" customFormat="1" x14ac:dyDescent="0.3"/>
    <row r="104" s="16" customFormat="1" x14ac:dyDescent="0.3"/>
    <row r="105" s="16" customFormat="1" x14ac:dyDescent="0.3"/>
    <row r="106" s="16" customFormat="1" x14ac:dyDescent="0.3"/>
    <row r="107" s="16" customFormat="1" x14ac:dyDescent="0.3"/>
    <row r="108" s="16" customFormat="1" x14ac:dyDescent="0.3"/>
    <row r="109" s="16" customFormat="1" x14ac:dyDescent="0.3"/>
    <row r="110" s="16" customFormat="1" x14ac:dyDescent="0.3"/>
    <row r="111" s="16" customFormat="1" x14ac:dyDescent="0.3"/>
    <row r="112" s="16" customFormat="1" x14ac:dyDescent="0.3"/>
    <row r="113" s="16" customFormat="1" x14ac:dyDescent="0.3"/>
    <row r="114" s="16" customFormat="1" x14ac:dyDescent="0.3"/>
    <row r="115" s="16" customFormat="1" x14ac:dyDescent="0.3"/>
    <row r="116" s="16" customFormat="1" x14ac:dyDescent="0.3"/>
    <row r="117" s="16" customFormat="1" x14ac:dyDescent="0.3"/>
    <row r="118" s="16" customFormat="1" x14ac:dyDescent="0.3"/>
    <row r="119" s="16" customFormat="1" x14ac:dyDescent="0.3"/>
    <row r="120" s="16" customFormat="1" x14ac:dyDescent="0.3"/>
    <row r="121" s="16" customFormat="1" x14ac:dyDescent="0.3"/>
    <row r="122" s="16" customFormat="1" x14ac:dyDescent="0.3"/>
    <row r="123" s="16" customFormat="1" x14ac:dyDescent="0.3"/>
    <row r="124" s="16" customFormat="1" x14ac:dyDescent="0.3"/>
    <row r="125" s="16" customFormat="1" x14ac:dyDescent="0.3"/>
    <row r="126" s="16" customFormat="1" x14ac:dyDescent="0.3"/>
    <row r="127" s="16" customFormat="1" x14ac:dyDescent="0.3"/>
    <row r="128" s="16" customFormat="1" x14ac:dyDescent="0.3"/>
    <row r="129" s="16" customFormat="1" x14ac:dyDescent="0.3"/>
    <row r="130" s="16" customFormat="1" x14ac:dyDescent="0.3"/>
    <row r="131" s="16" customFormat="1" x14ac:dyDescent="0.3"/>
    <row r="132" s="16" customFormat="1" x14ac:dyDescent="0.3"/>
    <row r="133" s="16" customFormat="1" x14ac:dyDescent="0.3"/>
    <row r="134" s="16" customFormat="1" x14ac:dyDescent="0.3"/>
    <row r="135" s="16" customFormat="1" x14ac:dyDescent="0.3"/>
    <row r="136" s="16" customFormat="1" x14ac:dyDescent="0.3"/>
    <row r="137" s="16" customFormat="1" x14ac:dyDescent="0.3"/>
    <row r="138" s="16" customFormat="1" x14ac:dyDescent="0.3"/>
    <row r="139" s="16" customFormat="1" x14ac:dyDescent="0.3"/>
    <row r="140" s="16" customFormat="1" x14ac:dyDescent="0.3"/>
    <row r="141" s="16" customFormat="1" x14ac:dyDescent="0.3"/>
    <row r="142" s="16" customFormat="1" x14ac:dyDescent="0.3"/>
    <row r="143" s="16" customFormat="1" x14ac:dyDescent="0.3"/>
    <row r="144" s="16" customFormat="1" x14ac:dyDescent="0.3"/>
    <row r="145" s="16" customFormat="1" x14ac:dyDescent="0.3"/>
    <row r="146" s="16" customFormat="1" x14ac:dyDescent="0.3"/>
    <row r="147" s="16" customFormat="1" x14ac:dyDescent="0.3"/>
    <row r="148" s="16" customFormat="1" x14ac:dyDescent="0.3"/>
    <row r="149" s="16" customFormat="1" x14ac:dyDescent="0.3"/>
    <row r="150" s="16" customFormat="1" x14ac:dyDescent="0.3"/>
    <row r="151" s="16" customFormat="1" x14ac:dyDescent="0.3"/>
    <row r="152" s="16" customFormat="1" x14ac:dyDescent="0.3"/>
    <row r="153" s="16" customFormat="1" x14ac:dyDescent="0.3"/>
    <row r="154" s="16" customFormat="1" x14ac:dyDescent="0.3"/>
    <row r="155" s="16" customFormat="1" x14ac:dyDescent="0.3"/>
    <row r="156" s="16" customFormat="1" x14ac:dyDescent="0.3"/>
    <row r="157" s="16" customFormat="1" x14ac:dyDescent="0.3"/>
    <row r="158" s="16" customFormat="1" x14ac:dyDescent="0.3"/>
    <row r="159" s="16" customFormat="1" x14ac:dyDescent="0.3"/>
    <row r="160" s="16" customFormat="1" x14ac:dyDescent="0.3"/>
    <row r="161" s="16" customFormat="1" x14ac:dyDescent="0.3"/>
    <row r="162" s="16" customFormat="1" x14ac:dyDescent="0.3"/>
    <row r="163" s="16" customFormat="1" x14ac:dyDescent="0.3"/>
    <row r="164" s="16" customFormat="1" x14ac:dyDescent="0.3"/>
    <row r="165" s="16" customFormat="1" x14ac:dyDescent="0.3"/>
    <row r="166" s="16" customFormat="1" x14ac:dyDescent="0.3"/>
    <row r="167" s="16" customFormat="1" x14ac:dyDescent="0.3"/>
    <row r="168" s="16" customFormat="1" x14ac:dyDescent="0.3"/>
    <row r="169" s="16" customFormat="1" x14ac:dyDescent="0.3"/>
    <row r="170" s="16" customFormat="1" x14ac:dyDescent="0.3"/>
    <row r="171" s="16" customFormat="1" x14ac:dyDescent="0.3"/>
    <row r="172" s="16" customFormat="1" x14ac:dyDescent="0.3"/>
    <row r="173" s="16" customFormat="1" x14ac:dyDescent="0.3"/>
    <row r="174" s="16" customFormat="1" x14ac:dyDescent="0.3"/>
    <row r="175" s="16" customFormat="1" x14ac:dyDescent="0.3"/>
    <row r="176" s="16" customFormat="1" x14ac:dyDescent="0.3"/>
    <row r="177" s="16" customFormat="1" x14ac:dyDescent="0.3"/>
    <row r="178" s="16" customFormat="1" x14ac:dyDescent="0.3"/>
    <row r="179" s="16" customFormat="1" x14ac:dyDescent="0.3"/>
    <row r="180" s="16" customFormat="1" x14ac:dyDescent="0.3"/>
    <row r="181" s="16" customFormat="1" x14ac:dyDescent="0.3"/>
    <row r="182" s="16" customFormat="1" x14ac:dyDescent="0.3"/>
    <row r="183" s="16" customFormat="1" x14ac:dyDescent="0.3"/>
    <row r="184" s="16" customFormat="1" x14ac:dyDescent="0.3"/>
    <row r="185" s="16" customFormat="1" x14ac:dyDescent="0.3"/>
    <row r="186" s="16" customFormat="1" x14ac:dyDescent="0.3"/>
    <row r="187" s="16" customFormat="1" x14ac:dyDescent="0.3"/>
    <row r="188" s="16" customFormat="1" x14ac:dyDescent="0.3"/>
    <row r="189" s="16" customFormat="1" x14ac:dyDescent="0.3"/>
    <row r="190" s="16" customFormat="1" x14ac:dyDescent="0.3"/>
    <row r="191" s="16" customFormat="1" x14ac:dyDescent="0.3"/>
    <row r="192" s="16" customFormat="1" x14ac:dyDescent="0.3"/>
    <row r="193" s="16" customFormat="1" x14ac:dyDescent="0.3"/>
    <row r="194" s="16" customFormat="1" x14ac:dyDescent="0.3"/>
    <row r="195" s="16" customFormat="1" x14ac:dyDescent="0.3"/>
    <row r="196" s="16" customFormat="1" x14ac:dyDescent="0.3"/>
    <row r="197" s="16" customFormat="1" x14ac:dyDescent="0.3"/>
    <row r="198" s="16" customFormat="1" x14ac:dyDescent="0.3"/>
    <row r="199" s="16" customFormat="1" x14ac:dyDescent="0.3"/>
    <row r="200" s="16" customFormat="1" x14ac:dyDescent="0.3"/>
    <row r="201" s="16" customFormat="1" x14ac:dyDescent="0.3"/>
    <row r="202" s="16" customFormat="1" x14ac:dyDescent="0.3"/>
    <row r="203" s="16" customFormat="1" x14ac:dyDescent="0.3"/>
    <row r="204" s="16" customFormat="1" x14ac:dyDescent="0.3"/>
    <row r="205" s="16" customFormat="1" x14ac:dyDescent="0.3"/>
    <row r="206" s="16" customFormat="1" x14ac:dyDescent="0.3"/>
    <row r="207" s="16" customFormat="1" x14ac:dyDescent="0.3"/>
    <row r="208" s="16" customFormat="1" x14ac:dyDescent="0.3"/>
    <row r="209" s="16" customFormat="1" x14ac:dyDescent="0.3"/>
    <row r="210" s="16" customFormat="1" x14ac:dyDescent="0.3"/>
    <row r="211" s="16" customFormat="1" x14ac:dyDescent="0.3"/>
    <row r="212" s="16" customFormat="1" x14ac:dyDescent="0.3"/>
    <row r="213" s="16" customFormat="1" x14ac:dyDescent="0.3"/>
    <row r="214" s="16" customFormat="1" x14ac:dyDescent="0.3"/>
    <row r="215" s="16" customFormat="1" x14ac:dyDescent="0.3"/>
    <row r="216" s="16" customFormat="1" x14ac:dyDescent="0.3"/>
    <row r="217" s="16" customFormat="1" x14ac:dyDescent="0.3"/>
    <row r="218" s="16" customFormat="1" x14ac:dyDescent="0.3"/>
    <row r="219" s="16" customFormat="1" x14ac:dyDescent="0.3"/>
  </sheetData>
  <sheetProtection algorithmName="SHA-512" hashValue="rH+zoS95w3sYRidZqlQjHi6z1kKFFMAbjlael2pVkN4po1YlpGvdwAG/FfqCJtwEuLjtOj29OEFfa9iy15OVoA==" saltValue="BFEdjevkvBGa/W7sjf+bNg==" spinCount="100000" sheet="1" objects="1" scenarios="1"/>
  <mergeCells count="17">
    <mergeCell ref="A3:L3"/>
    <mergeCell ref="A5:L5"/>
    <mergeCell ref="A6:L6"/>
    <mergeCell ref="A8:L11"/>
    <mergeCell ref="A13:L13"/>
    <mergeCell ref="A33:B33"/>
    <mergeCell ref="G16:J16"/>
    <mergeCell ref="K16:K17"/>
    <mergeCell ref="L16:L17"/>
    <mergeCell ref="A18:B18"/>
    <mergeCell ref="A23:B23"/>
    <mergeCell ref="A28:B28"/>
    <mergeCell ref="A16:A17"/>
    <mergeCell ref="B16:C16"/>
    <mergeCell ref="D16:D17"/>
    <mergeCell ref="E16:E17"/>
    <mergeCell ref="F16:F1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95"/>
  <sheetViews>
    <sheetView topLeftCell="A10" workbookViewId="0">
      <selection activeCell="R16" sqref="R16"/>
    </sheetView>
  </sheetViews>
  <sheetFormatPr defaultRowHeight="16.5" x14ac:dyDescent="0.3"/>
  <cols>
    <col min="1" max="1" width="5.42578125" style="19" customWidth="1"/>
    <col min="2" max="2" width="28.42578125" style="19" customWidth="1"/>
    <col min="3" max="3" width="13.5703125" style="19" customWidth="1"/>
    <col min="4" max="4" width="16.28515625" style="19" customWidth="1"/>
    <col min="5" max="5" width="13.5703125" style="19" customWidth="1"/>
    <col min="6" max="6" width="16" style="19" customWidth="1"/>
    <col min="7" max="7" width="12.7109375" style="19" customWidth="1"/>
    <col min="8" max="9" width="10" style="19" customWidth="1"/>
    <col min="10" max="10" width="9.85546875" style="19" customWidth="1"/>
    <col min="11" max="11" width="17.42578125" style="19" customWidth="1"/>
    <col min="12" max="12" width="15.85546875" style="19" customWidth="1"/>
    <col min="13" max="23" width="9.140625" style="16"/>
    <col min="24" max="16384" width="9.140625" style="19"/>
  </cols>
  <sheetData>
    <row r="1" spans="1:12" x14ac:dyDescent="0.3">
      <c r="A1" s="16"/>
      <c r="B1" s="16"/>
      <c r="C1" s="16"/>
      <c r="D1" s="16"/>
      <c r="E1" s="16"/>
      <c r="F1" s="16"/>
      <c r="G1" s="16"/>
      <c r="H1" s="17"/>
      <c r="I1" s="17"/>
      <c r="J1" s="17"/>
      <c r="K1" s="17"/>
      <c r="L1" s="18" t="s">
        <v>14</v>
      </c>
    </row>
    <row r="2" spans="1:12" x14ac:dyDescent="0.3">
      <c r="A2" s="16"/>
      <c r="B2" s="16"/>
      <c r="C2" s="16"/>
      <c r="D2" s="16"/>
      <c r="E2" s="16"/>
      <c r="F2" s="16"/>
      <c r="G2" s="16"/>
      <c r="H2" s="17"/>
      <c r="I2" s="17"/>
      <c r="J2" s="17"/>
      <c r="K2" s="17"/>
      <c r="L2" s="18"/>
    </row>
    <row r="3" spans="1:12" ht="20.25" x14ac:dyDescent="0.35">
      <c r="A3" s="83" t="s">
        <v>15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</row>
    <row r="4" spans="1:12" ht="20.25" x14ac:dyDescent="0.35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</row>
    <row r="5" spans="1:12" ht="17.25" x14ac:dyDescent="0.3">
      <c r="A5" s="84" t="s">
        <v>67</v>
      </c>
      <c r="B5" s="85"/>
      <c r="C5" s="85"/>
      <c r="D5" s="85"/>
      <c r="E5" s="85"/>
      <c r="F5" s="85"/>
      <c r="G5" s="85"/>
      <c r="H5" s="85"/>
      <c r="I5" s="85"/>
      <c r="J5" s="85"/>
      <c r="K5" s="85"/>
      <c r="L5" s="85"/>
    </row>
    <row r="6" spans="1:12" x14ac:dyDescent="0.3">
      <c r="A6" s="86" t="s">
        <v>20</v>
      </c>
      <c r="B6" s="86"/>
      <c r="C6" s="86"/>
      <c r="D6" s="86"/>
      <c r="E6" s="86"/>
      <c r="F6" s="86"/>
      <c r="G6" s="86"/>
      <c r="H6" s="86"/>
      <c r="I6" s="86"/>
      <c r="J6" s="86"/>
      <c r="K6" s="86"/>
      <c r="L6" s="86"/>
    </row>
    <row r="7" spans="1:12" x14ac:dyDescent="0.3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</row>
    <row r="8" spans="1:12" x14ac:dyDescent="0.3">
      <c r="A8" s="87" t="s">
        <v>16</v>
      </c>
      <c r="B8" s="87"/>
      <c r="C8" s="87"/>
      <c r="D8" s="87"/>
      <c r="E8" s="87"/>
      <c r="F8" s="87"/>
      <c r="G8" s="87"/>
      <c r="H8" s="87"/>
      <c r="I8" s="87"/>
      <c r="J8" s="87"/>
      <c r="K8" s="87"/>
      <c r="L8" s="87"/>
    </row>
    <row r="9" spans="1:12" x14ac:dyDescent="0.3">
      <c r="A9" s="87"/>
      <c r="B9" s="87"/>
      <c r="C9" s="87"/>
      <c r="D9" s="87"/>
      <c r="E9" s="87"/>
      <c r="F9" s="87"/>
      <c r="G9" s="87"/>
      <c r="H9" s="87"/>
      <c r="I9" s="87"/>
      <c r="J9" s="87"/>
      <c r="K9" s="87"/>
      <c r="L9" s="87"/>
    </row>
    <row r="10" spans="1:12" x14ac:dyDescent="0.3">
      <c r="A10" s="87"/>
      <c r="B10" s="87"/>
      <c r="C10" s="87"/>
      <c r="D10" s="87"/>
      <c r="E10" s="87"/>
      <c r="F10" s="87"/>
      <c r="G10" s="87"/>
      <c r="H10" s="87"/>
      <c r="I10" s="87"/>
      <c r="J10" s="87"/>
      <c r="K10" s="87"/>
      <c r="L10" s="87"/>
    </row>
    <row r="11" spans="1:12" x14ac:dyDescent="0.3">
      <c r="A11" s="87"/>
      <c r="B11" s="87"/>
      <c r="C11" s="87"/>
      <c r="D11" s="87"/>
      <c r="E11" s="87"/>
      <c r="F11" s="87"/>
      <c r="G11" s="87"/>
      <c r="H11" s="87"/>
      <c r="I11" s="87"/>
      <c r="J11" s="87"/>
      <c r="K11" s="87"/>
      <c r="L11" s="87"/>
    </row>
    <row r="12" spans="1:12" ht="17.25" x14ac:dyDescent="0.3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</row>
    <row r="13" spans="1:12" x14ac:dyDescent="0.3">
      <c r="A13" s="88" t="s">
        <v>56</v>
      </c>
      <c r="B13" s="88"/>
      <c r="C13" s="88"/>
      <c r="D13" s="88"/>
      <c r="E13" s="88"/>
      <c r="F13" s="88"/>
      <c r="G13" s="88"/>
      <c r="H13" s="88"/>
      <c r="I13" s="88"/>
      <c r="J13" s="88"/>
      <c r="K13" s="88"/>
      <c r="L13" s="88"/>
    </row>
    <row r="14" spans="1:12" x14ac:dyDescent="0.3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</row>
    <row r="15" spans="1:12" ht="17.25" thickBot="1" x14ac:dyDescent="0.35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</row>
    <row r="16" spans="1:12" ht="57" customHeight="1" x14ac:dyDescent="0.3">
      <c r="A16" s="75" t="s">
        <v>0</v>
      </c>
      <c r="B16" s="66" t="s">
        <v>1</v>
      </c>
      <c r="C16" s="66"/>
      <c r="D16" s="91" t="s">
        <v>54</v>
      </c>
      <c r="E16" s="66" t="s">
        <v>22</v>
      </c>
      <c r="F16" s="66" t="s">
        <v>2</v>
      </c>
      <c r="G16" s="79" t="s">
        <v>3</v>
      </c>
      <c r="H16" s="66"/>
      <c r="I16" s="66"/>
      <c r="J16" s="66"/>
      <c r="K16" s="81" t="s">
        <v>4</v>
      </c>
      <c r="L16" s="81" t="s">
        <v>55</v>
      </c>
    </row>
    <row r="17" spans="1:12" ht="48" customHeight="1" thickBot="1" x14ac:dyDescent="0.35">
      <c r="A17" s="76"/>
      <c r="B17" s="13" t="s">
        <v>5</v>
      </c>
      <c r="C17" s="12" t="s">
        <v>6</v>
      </c>
      <c r="D17" s="92"/>
      <c r="E17" s="93"/>
      <c r="F17" s="93"/>
      <c r="G17" s="37" t="s">
        <v>17</v>
      </c>
      <c r="H17" s="13" t="s">
        <v>18</v>
      </c>
      <c r="I17" s="13" t="s">
        <v>25</v>
      </c>
      <c r="J17" s="13" t="s">
        <v>24</v>
      </c>
      <c r="K17" s="82"/>
      <c r="L17" s="82"/>
    </row>
    <row r="18" spans="1:12" ht="25.5" customHeight="1" thickBot="1" x14ac:dyDescent="0.35">
      <c r="A18" s="63" t="s">
        <v>7</v>
      </c>
      <c r="B18" s="64"/>
      <c r="C18" s="25">
        <f>SUM(C19:C22)</f>
        <v>75</v>
      </c>
      <c r="D18" s="25">
        <f>SUM(D19:D22)</f>
        <v>35</v>
      </c>
      <c r="E18" s="25">
        <f t="shared" ref="E18:L18" si="0">SUM(E19:E22)</f>
        <v>1</v>
      </c>
      <c r="F18" s="28">
        <f t="shared" si="0"/>
        <v>0</v>
      </c>
      <c r="G18" s="38">
        <f t="shared" si="0"/>
        <v>49</v>
      </c>
      <c r="H18" s="25">
        <f t="shared" si="0"/>
        <v>0</v>
      </c>
      <c r="I18" s="25">
        <f t="shared" si="0"/>
        <v>12</v>
      </c>
      <c r="J18" s="25">
        <f t="shared" si="0"/>
        <v>18</v>
      </c>
      <c r="K18" s="26">
        <f t="shared" si="0"/>
        <v>79</v>
      </c>
      <c r="L18" s="33">
        <f t="shared" si="0"/>
        <v>30</v>
      </c>
    </row>
    <row r="19" spans="1:12" x14ac:dyDescent="0.3">
      <c r="A19" s="49">
        <v>1</v>
      </c>
      <c r="B19" s="50" t="s">
        <v>9</v>
      </c>
      <c r="C19" s="51">
        <v>1</v>
      </c>
      <c r="D19" s="5">
        <f>+Սեպտեմբեր!L19</f>
        <v>1</v>
      </c>
      <c r="E19" s="45"/>
      <c r="F19" s="29"/>
      <c r="G19" s="39"/>
      <c r="H19" s="24"/>
      <c r="I19" s="24"/>
      <c r="J19" s="24">
        <v>1</v>
      </c>
      <c r="K19" s="27">
        <f>G19+H19+I19+J19</f>
        <v>1</v>
      </c>
      <c r="L19" s="34">
        <f>C19+D19-E19-F19-K19</f>
        <v>1</v>
      </c>
    </row>
    <row r="20" spans="1:12" x14ac:dyDescent="0.3">
      <c r="A20" s="2">
        <v>2</v>
      </c>
      <c r="B20" s="3" t="s">
        <v>10</v>
      </c>
      <c r="C20" s="1">
        <v>70</v>
      </c>
      <c r="D20" s="5">
        <f>+Սեպտեմբեր!L20</f>
        <v>34</v>
      </c>
      <c r="E20" s="46">
        <v>1</v>
      </c>
      <c r="F20" s="30"/>
      <c r="G20" s="40">
        <v>45</v>
      </c>
      <c r="H20" s="1"/>
      <c r="I20" s="1">
        <v>12</v>
      </c>
      <c r="J20" s="1">
        <v>17</v>
      </c>
      <c r="K20" s="27">
        <f>G20+H20+I20+J20</f>
        <v>74</v>
      </c>
      <c r="L20" s="35">
        <f>C20+D20-E20-F20-K20</f>
        <v>29</v>
      </c>
    </row>
    <row r="21" spans="1:12" x14ac:dyDescent="0.3">
      <c r="A21" s="2">
        <v>3</v>
      </c>
      <c r="B21" s="3" t="s">
        <v>11</v>
      </c>
      <c r="C21" s="1"/>
      <c r="D21" s="5">
        <f>+Սեպտեմբեր!L21</f>
        <v>0</v>
      </c>
      <c r="E21" s="46"/>
      <c r="F21" s="30"/>
      <c r="G21" s="40"/>
      <c r="H21" s="1"/>
      <c r="I21" s="1"/>
      <c r="J21" s="1"/>
      <c r="K21" s="27">
        <f>G21+H21+I21+J21</f>
        <v>0</v>
      </c>
      <c r="L21" s="35">
        <f>C21+D21-E21-F21-K21</f>
        <v>0</v>
      </c>
    </row>
    <row r="22" spans="1:12" x14ac:dyDescent="0.3">
      <c r="A22" s="2">
        <v>4</v>
      </c>
      <c r="B22" s="3" t="s">
        <v>26</v>
      </c>
      <c r="C22" s="1">
        <v>4</v>
      </c>
      <c r="D22" s="5">
        <f>+Սեպտեմբեր!L22</f>
        <v>0</v>
      </c>
      <c r="E22" s="46"/>
      <c r="F22" s="30"/>
      <c r="G22" s="40">
        <v>4</v>
      </c>
      <c r="H22" s="1"/>
      <c r="I22" s="1"/>
      <c r="J22" s="1"/>
      <c r="K22" s="27">
        <f>G22+H22+I22+J22</f>
        <v>4</v>
      </c>
      <c r="L22" s="35">
        <f>C22+D22-E22-F22-K22</f>
        <v>0</v>
      </c>
    </row>
    <row r="23" spans="1:12" ht="29.25" customHeight="1" x14ac:dyDescent="0.3">
      <c r="A23" s="71" t="s">
        <v>8</v>
      </c>
      <c r="B23" s="72"/>
      <c r="C23" s="5">
        <f>SUM(C24:C27)</f>
        <v>8</v>
      </c>
      <c r="D23" s="5">
        <f>SUM(D24:D27)</f>
        <v>2</v>
      </c>
      <c r="E23" s="47">
        <f t="shared" ref="E23:L23" si="1">SUM(E24:E27)</f>
        <v>1</v>
      </c>
      <c r="F23" s="31">
        <f t="shared" si="1"/>
        <v>0</v>
      </c>
      <c r="G23" s="41">
        <f t="shared" si="1"/>
        <v>1</v>
      </c>
      <c r="H23" s="5">
        <f t="shared" si="1"/>
        <v>0</v>
      </c>
      <c r="I23" s="5">
        <f t="shared" si="1"/>
        <v>0</v>
      </c>
      <c r="J23" s="5">
        <f>SUM(J24:J27)</f>
        <v>1</v>
      </c>
      <c r="K23" s="6">
        <f t="shared" si="1"/>
        <v>2</v>
      </c>
      <c r="L23" s="35">
        <f t="shared" si="1"/>
        <v>7</v>
      </c>
    </row>
    <row r="24" spans="1:12" x14ac:dyDescent="0.3">
      <c r="A24" s="22">
        <v>1</v>
      </c>
      <c r="B24" s="23" t="s">
        <v>9</v>
      </c>
      <c r="C24" s="24"/>
      <c r="D24" s="5">
        <f>+Սեպտեմբեր!L24</f>
        <v>0</v>
      </c>
      <c r="E24" s="45"/>
      <c r="F24" s="29"/>
      <c r="G24" s="39"/>
      <c r="H24" s="24"/>
      <c r="I24" s="24"/>
      <c r="J24" s="24"/>
      <c r="K24" s="27">
        <f>G24+H24+I24+J24</f>
        <v>0</v>
      </c>
      <c r="L24" s="34">
        <f>C24+D24-E24-F24-K24</f>
        <v>0</v>
      </c>
    </row>
    <row r="25" spans="1:12" x14ac:dyDescent="0.3">
      <c r="A25" s="2">
        <v>2</v>
      </c>
      <c r="B25" s="3" t="s">
        <v>10</v>
      </c>
      <c r="C25" s="1">
        <v>8</v>
      </c>
      <c r="D25" s="5">
        <f>+Սեպտեմբեր!L25</f>
        <v>2</v>
      </c>
      <c r="E25" s="46">
        <v>1</v>
      </c>
      <c r="F25" s="30"/>
      <c r="G25" s="40">
        <v>1</v>
      </c>
      <c r="H25" s="1"/>
      <c r="I25" s="1"/>
      <c r="J25" s="1">
        <v>1</v>
      </c>
      <c r="K25" s="27">
        <f>G25+H25+I25+J25</f>
        <v>2</v>
      </c>
      <c r="L25" s="35">
        <f>C25+D25-E25-F25-K25</f>
        <v>7</v>
      </c>
    </row>
    <row r="26" spans="1:12" x14ac:dyDescent="0.3">
      <c r="A26" s="2">
        <v>3</v>
      </c>
      <c r="B26" s="3" t="s">
        <v>11</v>
      </c>
      <c r="C26" s="1"/>
      <c r="D26" s="5">
        <f>+Սեպտեմբեր!L26</f>
        <v>0</v>
      </c>
      <c r="E26" s="46"/>
      <c r="F26" s="30"/>
      <c r="G26" s="40"/>
      <c r="H26" s="1"/>
      <c r="I26" s="1"/>
      <c r="J26" s="1"/>
      <c r="K26" s="27">
        <f>G26+H26+I26+J26</f>
        <v>0</v>
      </c>
      <c r="L26" s="35">
        <f>C26+D26-E26-F26-K26</f>
        <v>0</v>
      </c>
    </row>
    <row r="27" spans="1:12" ht="17.25" thickBot="1" x14ac:dyDescent="0.35">
      <c r="A27" s="2">
        <v>4</v>
      </c>
      <c r="B27" s="3" t="s">
        <v>26</v>
      </c>
      <c r="C27" s="1"/>
      <c r="D27" s="5">
        <f>+Սեպտեմբեր!L27</f>
        <v>0</v>
      </c>
      <c r="E27" s="46"/>
      <c r="F27" s="30"/>
      <c r="G27" s="40"/>
      <c r="H27" s="1"/>
      <c r="I27" s="1"/>
      <c r="J27" s="1"/>
      <c r="K27" s="27">
        <f>G27+H27+I27+J27</f>
        <v>0</v>
      </c>
      <c r="L27" s="35">
        <f>C27+D27-E27-F27-K27</f>
        <v>0</v>
      </c>
    </row>
    <row r="28" spans="1:12" x14ac:dyDescent="0.3">
      <c r="A28" s="73" t="s">
        <v>12</v>
      </c>
      <c r="B28" s="74"/>
      <c r="C28" s="10">
        <f>SUM(C29:C32)</f>
        <v>43</v>
      </c>
      <c r="D28" s="10">
        <f>SUM(D29:D32)</f>
        <v>0</v>
      </c>
      <c r="E28" s="48">
        <f t="shared" ref="E28:L28" si="2">SUM(E29:E32)</f>
        <v>0</v>
      </c>
      <c r="F28" s="32">
        <f t="shared" si="2"/>
        <v>0</v>
      </c>
      <c r="G28" s="42">
        <f t="shared" si="2"/>
        <v>13</v>
      </c>
      <c r="H28" s="10">
        <f t="shared" si="2"/>
        <v>0</v>
      </c>
      <c r="I28" s="10">
        <f t="shared" si="2"/>
        <v>0</v>
      </c>
      <c r="J28" s="10">
        <f t="shared" si="2"/>
        <v>30</v>
      </c>
      <c r="K28" s="11">
        <f t="shared" si="2"/>
        <v>43</v>
      </c>
      <c r="L28" s="36">
        <f t="shared" si="2"/>
        <v>0</v>
      </c>
    </row>
    <row r="29" spans="1:12" x14ac:dyDescent="0.3">
      <c r="A29" s="22">
        <v>1</v>
      </c>
      <c r="B29" s="23" t="s">
        <v>9</v>
      </c>
      <c r="C29" s="24"/>
      <c r="D29" s="5">
        <f>+Սեպտեմբեր!L29</f>
        <v>0</v>
      </c>
      <c r="E29" s="45"/>
      <c r="F29" s="29"/>
      <c r="G29" s="39"/>
      <c r="H29" s="24"/>
      <c r="I29" s="24"/>
      <c r="J29" s="24"/>
      <c r="K29" s="27">
        <f>G29+H29+I29+J29</f>
        <v>0</v>
      </c>
      <c r="L29" s="34">
        <f>C29+D29-E29-F29-K29</f>
        <v>0</v>
      </c>
    </row>
    <row r="30" spans="1:12" ht="22.5" customHeight="1" x14ac:dyDescent="0.3">
      <c r="A30" s="2">
        <v>2</v>
      </c>
      <c r="B30" s="3" t="s">
        <v>10</v>
      </c>
      <c r="C30" s="1">
        <v>43</v>
      </c>
      <c r="D30" s="5">
        <f>+Սեպտեմբեր!L30</f>
        <v>0</v>
      </c>
      <c r="E30" s="46"/>
      <c r="F30" s="30"/>
      <c r="G30" s="40">
        <v>13</v>
      </c>
      <c r="H30" s="1"/>
      <c r="I30" s="1"/>
      <c r="J30" s="1">
        <v>30</v>
      </c>
      <c r="K30" s="27">
        <f>G30+H30+I30+J30</f>
        <v>43</v>
      </c>
      <c r="L30" s="35">
        <f>C30+D30-E30-F30-K30</f>
        <v>0</v>
      </c>
    </row>
    <row r="31" spans="1:12" s="16" customFormat="1" x14ac:dyDescent="0.3">
      <c r="A31" s="2">
        <v>3</v>
      </c>
      <c r="B31" s="3" t="s">
        <v>11</v>
      </c>
      <c r="C31" s="1"/>
      <c r="D31" s="5">
        <f>+Սեպտեմբեր!L31</f>
        <v>0</v>
      </c>
      <c r="E31" s="46"/>
      <c r="F31" s="30"/>
      <c r="G31" s="40"/>
      <c r="H31" s="1"/>
      <c r="I31" s="1"/>
      <c r="J31" s="1"/>
      <c r="K31" s="27">
        <f>G31+H31+I31+J31</f>
        <v>0</v>
      </c>
      <c r="L31" s="35">
        <f>C31+D31-E31-F31-K31</f>
        <v>0</v>
      </c>
    </row>
    <row r="32" spans="1:12" s="16" customFormat="1" ht="17.25" thickBot="1" x14ac:dyDescent="0.35">
      <c r="A32" s="7">
        <v>4</v>
      </c>
      <c r="B32" s="8" t="s">
        <v>26</v>
      </c>
      <c r="C32" s="9"/>
      <c r="D32" s="5">
        <f>+Սեպտեմբեր!L32</f>
        <v>0</v>
      </c>
      <c r="E32" s="46"/>
      <c r="F32" s="30"/>
      <c r="G32" s="40"/>
      <c r="H32" s="1"/>
      <c r="I32" s="1"/>
      <c r="J32" s="1"/>
      <c r="K32" s="27">
        <f>G32+H32+I32+J32</f>
        <v>0</v>
      </c>
      <c r="L32" s="35">
        <f>C32+D32-E32-F32-K32</f>
        <v>0</v>
      </c>
    </row>
    <row r="33" spans="1:12" s="16" customFormat="1" ht="17.25" thickBot="1" x14ac:dyDescent="0.35">
      <c r="A33" s="63" t="s">
        <v>13</v>
      </c>
      <c r="B33" s="64"/>
      <c r="C33" s="25">
        <f t="shared" ref="C33:L33" si="3">C18+C28</f>
        <v>118</v>
      </c>
      <c r="D33" s="25">
        <f t="shared" si="3"/>
        <v>35</v>
      </c>
      <c r="E33" s="44">
        <f t="shared" si="3"/>
        <v>1</v>
      </c>
      <c r="F33" s="28">
        <f t="shared" si="3"/>
        <v>0</v>
      </c>
      <c r="G33" s="38">
        <f t="shared" si="3"/>
        <v>62</v>
      </c>
      <c r="H33" s="25">
        <f t="shared" si="3"/>
        <v>0</v>
      </c>
      <c r="I33" s="25">
        <f t="shared" si="3"/>
        <v>12</v>
      </c>
      <c r="J33" s="25">
        <f t="shared" si="3"/>
        <v>48</v>
      </c>
      <c r="K33" s="26">
        <f t="shared" si="3"/>
        <v>122</v>
      </c>
      <c r="L33" s="33">
        <f t="shared" si="3"/>
        <v>30</v>
      </c>
    </row>
    <row r="34" spans="1:12" s="16" customFormat="1" x14ac:dyDescent="0.3">
      <c r="A34" s="16" t="s">
        <v>21</v>
      </c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</row>
    <row r="35" spans="1:12" s="16" customFormat="1" x14ac:dyDescent="0.3">
      <c r="A35" s="16" t="s">
        <v>23</v>
      </c>
    </row>
    <row r="36" spans="1:12" s="16" customFormat="1" x14ac:dyDescent="0.3"/>
    <row r="37" spans="1:12" s="16" customFormat="1" x14ac:dyDescent="0.3"/>
    <row r="38" spans="1:12" s="16" customFormat="1" x14ac:dyDescent="0.3"/>
    <row r="39" spans="1:12" s="16" customFormat="1" x14ac:dyDescent="0.3"/>
    <row r="40" spans="1:12" s="16" customFormat="1" x14ac:dyDescent="0.3"/>
    <row r="41" spans="1:12" s="16" customFormat="1" x14ac:dyDescent="0.3"/>
    <row r="42" spans="1:12" s="16" customFormat="1" x14ac:dyDescent="0.3"/>
    <row r="43" spans="1:12" s="16" customFormat="1" x14ac:dyDescent="0.3"/>
    <row r="44" spans="1:12" s="16" customFormat="1" x14ac:dyDescent="0.3"/>
    <row r="45" spans="1:12" s="16" customFormat="1" x14ac:dyDescent="0.3"/>
    <row r="46" spans="1:12" s="16" customFormat="1" x14ac:dyDescent="0.3"/>
    <row r="47" spans="1:12" s="16" customFormat="1" x14ac:dyDescent="0.3"/>
    <row r="48" spans="1:12" s="16" customFormat="1" x14ac:dyDescent="0.3"/>
    <row r="49" s="16" customFormat="1" x14ac:dyDescent="0.3"/>
    <row r="50" s="16" customFormat="1" x14ac:dyDescent="0.3"/>
    <row r="51" s="16" customFormat="1" x14ac:dyDescent="0.3"/>
    <row r="52" s="16" customFormat="1" x14ac:dyDescent="0.3"/>
    <row r="53" s="16" customFormat="1" x14ac:dyDescent="0.3"/>
    <row r="54" s="16" customFormat="1" x14ac:dyDescent="0.3"/>
    <row r="55" s="16" customFormat="1" x14ac:dyDescent="0.3"/>
    <row r="56" s="16" customFormat="1" x14ac:dyDescent="0.3"/>
    <row r="57" s="16" customFormat="1" x14ac:dyDescent="0.3"/>
    <row r="58" s="16" customFormat="1" x14ac:dyDescent="0.3"/>
    <row r="59" s="16" customFormat="1" x14ac:dyDescent="0.3"/>
    <row r="60" s="16" customFormat="1" x14ac:dyDescent="0.3"/>
    <row r="61" s="16" customFormat="1" x14ac:dyDescent="0.3"/>
    <row r="62" s="16" customFormat="1" x14ac:dyDescent="0.3"/>
    <row r="63" s="16" customFormat="1" x14ac:dyDescent="0.3"/>
    <row r="64" s="16" customFormat="1" x14ac:dyDescent="0.3"/>
    <row r="65" s="16" customFormat="1" x14ac:dyDescent="0.3"/>
    <row r="66" s="16" customFormat="1" x14ac:dyDescent="0.3"/>
    <row r="67" s="16" customFormat="1" x14ac:dyDescent="0.3"/>
    <row r="68" s="16" customFormat="1" x14ac:dyDescent="0.3"/>
    <row r="69" s="16" customFormat="1" x14ac:dyDescent="0.3"/>
    <row r="70" s="16" customFormat="1" x14ac:dyDescent="0.3"/>
    <row r="71" s="16" customFormat="1" x14ac:dyDescent="0.3"/>
    <row r="72" s="16" customFormat="1" x14ac:dyDescent="0.3"/>
    <row r="73" s="16" customFormat="1" x14ac:dyDescent="0.3"/>
    <row r="74" s="16" customFormat="1" x14ac:dyDescent="0.3"/>
    <row r="75" s="16" customFormat="1" x14ac:dyDescent="0.3"/>
    <row r="76" s="16" customFormat="1" x14ac:dyDescent="0.3"/>
    <row r="77" s="16" customFormat="1" x14ac:dyDescent="0.3"/>
    <row r="78" s="16" customFormat="1" x14ac:dyDescent="0.3"/>
    <row r="79" s="16" customFormat="1" x14ac:dyDescent="0.3"/>
    <row r="80" s="16" customFormat="1" x14ac:dyDescent="0.3"/>
    <row r="81" s="16" customFormat="1" x14ac:dyDescent="0.3"/>
    <row r="82" s="16" customFormat="1" x14ac:dyDescent="0.3"/>
    <row r="83" s="16" customFormat="1" x14ac:dyDescent="0.3"/>
    <row r="84" s="16" customFormat="1" x14ac:dyDescent="0.3"/>
    <row r="85" s="16" customFormat="1" x14ac:dyDescent="0.3"/>
    <row r="86" s="16" customFormat="1" x14ac:dyDescent="0.3"/>
    <row r="87" s="16" customFormat="1" x14ac:dyDescent="0.3"/>
    <row r="88" s="16" customFormat="1" x14ac:dyDescent="0.3"/>
    <row r="89" s="16" customFormat="1" x14ac:dyDescent="0.3"/>
    <row r="90" s="16" customFormat="1" x14ac:dyDescent="0.3"/>
    <row r="91" s="16" customFormat="1" x14ac:dyDescent="0.3"/>
    <row r="92" s="16" customFormat="1" x14ac:dyDescent="0.3"/>
    <row r="93" s="16" customFormat="1" x14ac:dyDescent="0.3"/>
    <row r="94" s="16" customFormat="1" x14ac:dyDescent="0.3"/>
    <row r="95" s="16" customFormat="1" x14ac:dyDescent="0.3"/>
  </sheetData>
  <sheetProtection algorithmName="SHA-512" hashValue="y7iy7tJ/z9oKDusZc+Uz5LV0YC5L1DIkozrQBpfST7tTjRL/wb2HhtIxRMkPQyLwa1vJa3z/JztPf1nysnKcTw==" saltValue="CGK0ncQY6PYSXHtoVR1pJA==" spinCount="100000" sheet="1" objects="1" scenarios="1"/>
  <mergeCells count="17">
    <mergeCell ref="F16:F17"/>
    <mergeCell ref="A23:B23"/>
    <mergeCell ref="A28:B28"/>
    <mergeCell ref="A33:B33"/>
    <mergeCell ref="A3:L3"/>
    <mergeCell ref="A5:L5"/>
    <mergeCell ref="A6:L6"/>
    <mergeCell ref="A8:L11"/>
    <mergeCell ref="A13:L13"/>
    <mergeCell ref="G16:J16"/>
    <mergeCell ref="K16:K17"/>
    <mergeCell ref="L16:L17"/>
    <mergeCell ref="A18:B18"/>
    <mergeCell ref="A16:A17"/>
    <mergeCell ref="B16:C16"/>
    <mergeCell ref="D16:D17"/>
    <mergeCell ref="E16:E1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49"/>
  <sheetViews>
    <sheetView topLeftCell="A10" workbookViewId="0">
      <selection activeCell="R25" sqref="R25"/>
    </sheetView>
  </sheetViews>
  <sheetFormatPr defaultRowHeight="16.5" x14ac:dyDescent="0.3"/>
  <cols>
    <col min="1" max="1" width="5.42578125" style="19" customWidth="1"/>
    <col min="2" max="2" width="28.42578125" style="19" customWidth="1"/>
    <col min="3" max="3" width="13.5703125" style="19" customWidth="1"/>
    <col min="4" max="4" width="16.28515625" style="19" customWidth="1"/>
    <col min="5" max="5" width="13.5703125" style="19" customWidth="1"/>
    <col min="6" max="6" width="16" style="19" customWidth="1"/>
    <col min="7" max="7" width="12.7109375" style="19" customWidth="1"/>
    <col min="8" max="9" width="10" style="19" customWidth="1"/>
    <col min="10" max="10" width="9.85546875" style="19" customWidth="1"/>
    <col min="11" max="11" width="17.42578125" style="19" customWidth="1"/>
    <col min="12" max="12" width="15.85546875" style="19" customWidth="1"/>
    <col min="13" max="35" width="9.140625" style="16"/>
    <col min="36" max="16384" width="9.140625" style="19"/>
  </cols>
  <sheetData>
    <row r="1" spans="1:12" x14ac:dyDescent="0.3">
      <c r="A1" s="16"/>
      <c r="B1" s="16"/>
      <c r="C1" s="16"/>
      <c r="D1" s="16"/>
      <c r="E1" s="16"/>
      <c r="F1" s="16"/>
      <c r="G1" s="16"/>
      <c r="H1" s="17"/>
      <c r="I1" s="17"/>
      <c r="J1" s="17"/>
      <c r="K1" s="17"/>
      <c r="L1" s="18" t="s">
        <v>14</v>
      </c>
    </row>
    <row r="2" spans="1:12" x14ac:dyDescent="0.3">
      <c r="A2" s="16"/>
      <c r="B2" s="16"/>
      <c r="C2" s="16"/>
      <c r="D2" s="16"/>
      <c r="E2" s="16"/>
      <c r="F2" s="16"/>
      <c r="G2" s="16"/>
      <c r="H2" s="17"/>
      <c r="I2" s="17"/>
      <c r="J2" s="17"/>
      <c r="K2" s="17"/>
      <c r="L2" s="18"/>
    </row>
    <row r="3" spans="1:12" ht="20.25" x14ac:dyDescent="0.35">
      <c r="A3" s="83" t="s">
        <v>15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</row>
    <row r="4" spans="1:12" ht="20.25" x14ac:dyDescent="0.35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</row>
    <row r="5" spans="1:12" ht="17.25" x14ac:dyDescent="0.3">
      <c r="A5" s="84" t="s">
        <v>67</v>
      </c>
      <c r="B5" s="85"/>
      <c r="C5" s="85"/>
      <c r="D5" s="85"/>
      <c r="E5" s="85"/>
      <c r="F5" s="85"/>
      <c r="G5" s="85"/>
      <c r="H5" s="85"/>
      <c r="I5" s="85"/>
      <c r="J5" s="85"/>
      <c r="K5" s="85"/>
      <c r="L5" s="85"/>
    </row>
    <row r="6" spans="1:12" x14ac:dyDescent="0.3">
      <c r="A6" s="86" t="s">
        <v>20</v>
      </c>
      <c r="B6" s="86"/>
      <c r="C6" s="86"/>
      <c r="D6" s="86"/>
      <c r="E6" s="86"/>
      <c r="F6" s="86"/>
      <c r="G6" s="86"/>
      <c r="H6" s="86"/>
      <c r="I6" s="86"/>
      <c r="J6" s="86"/>
      <c r="K6" s="86"/>
      <c r="L6" s="86"/>
    </row>
    <row r="7" spans="1:12" x14ac:dyDescent="0.3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</row>
    <row r="8" spans="1:12" x14ac:dyDescent="0.3">
      <c r="A8" s="87" t="s">
        <v>16</v>
      </c>
      <c r="B8" s="87"/>
      <c r="C8" s="87"/>
      <c r="D8" s="87"/>
      <c r="E8" s="87"/>
      <c r="F8" s="87"/>
      <c r="G8" s="87"/>
      <c r="H8" s="87"/>
      <c r="I8" s="87"/>
      <c r="J8" s="87"/>
      <c r="K8" s="87"/>
      <c r="L8" s="87"/>
    </row>
    <row r="9" spans="1:12" x14ac:dyDescent="0.3">
      <c r="A9" s="87"/>
      <c r="B9" s="87"/>
      <c r="C9" s="87"/>
      <c r="D9" s="87"/>
      <c r="E9" s="87"/>
      <c r="F9" s="87"/>
      <c r="G9" s="87"/>
      <c r="H9" s="87"/>
      <c r="I9" s="87"/>
      <c r="J9" s="87"/>
      <c r="K9" s="87"/>
      <c r="L9" s="87"/>
    </row>
    <row r="10" spans="1:12" x14ac:dyDescent="0.3">
      <c r="A10" s="87"/>
      <c r="B10" s="87"/>
      <c r="C10" s="87"/>
      <c r="D10" s="87"/>
      <c r="E10" s="87"/>
      <c r="F10" s="87"/>
      <c r="G10" s="87"/>
      <c r="H10" s="87"/>
      <c r="I10" s="87"/>
      <c r="J10" s="87"/>
      <c r="K10" s="87"/>
      <c r="L10" s="87"/>
    </row>
    <row r="11" spans="1:12" x14ac:dyDescent="0.3">
      <c r="A11" s="87"/>
      <c r="B11" s="87"/>
      <c r="C11" s="87"/>
      <c r="D11" s="87"/>
      <c r="E11" s="87"/>
      <c r="F11" s="87"/>
      <c r="G11" s="87"/>
      <c r="H11" s="87"/>
      <c r="I11" s="87"/>
      <c r="J11" s="87"/>
      <c r="K11" s="87"/>
      <c r="L11" s="87"/>
    </row>
    <row r="12" spans="1:12" ht="17.25" x14ac:dyDescent="0.3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</row>
    <row r="13" spans="1:12" x14ac:dyDescent="0.3">
      <c r="A13" s="88" t="s">
        <v>57</v>
      </c>
      <c r="B13" s="88"/>
      <c r="C13" s="88"/>
      <c r="D13" s="88"/>
      <c r="E13" s="88"/>
      <c r="F13" s="88"/>
      <c r="G13" s="88"/>
      <c r="H13" s="88"/>
      <c r="I13" s="88"/>
      <c r="J13" s="88"/>
      <c r="K13" s="88"/>
      <c r="L13" s="88"/>
    </row>
    <row r="14" spans="1:12" x14ac:dyDescent="0.3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</row>
    <row r="15" spans="1:12" ht="17.25" thickBot="1" x14ac:dyDescent="0.35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</row>
    <row r="16" spans="1:12" ht="57" customHeight="1" x14ac:dyDescent="0.3">
      <c r="A16" s="75" t="s">
        <v>0</v>
      </c>
      <c r="B16" s="66" t="s">
        <v>1</v>
      </c>
      <c r="C16" s="66"/>
      <c r="D16" s="91" t="s">
        <v>59</v>
      </c>
      <c r="E16" s="66" t="s">
        <v>22</v>
      </c>
      <c r="F16" s="66" t="s">
        <v>2</v>
      </c>
      <c r="G16" s="79" t="s">
        <v>3</v>
      </c>
      <c r="H16" s="66"/>
      <c r="I16" s="66"/>
      <c r="J16" s="66"/>
      <c r="K16" s="81" t="s">
        <v>4</v>
      </c>
      <c r="L16" s="81" t="s">
        <v>58</v>
      </c>
    </row>
    <row r="17" spans="1:12" ht="48" customHeight="1" thickBot="1" x14ac:dyDescent="0.35">
      <c r="A17" s="76"/>
      <c r="B17" s="13" t="s">
        <v>5</v>
      </c>
      <c r="C17" s="12" t="s">
        <v>6</v>
      </c>
      <c r="D17" s="92"/>
      <c r="E17" s="93"/>
      <c r="F17" s="93"/>
      <c r="G17" s="37" t="s">
        <v>17</v>
      </c>
      <c r="H17" s="13" t="s">
        <v>18</v>
      </c>
      <c r="I17" s="13" t="s">
        <v>25</v>
      </c>
      <c r="J17" s="13" t="s">
        <v>24</v>
      </c>
      <c r="K17" s="82"/>
      <c r="L17" s="82"/>
    </row>
    <row r="18" spans="1:12" ht="25.5" customHeight="1" thickBot="1" x14ac:dyDescent="0.35">
      <c r="A18" s="63" t="s">
        <v>7</v>
      </c>
      <c r="B18" s="64"/>
      <c r="C18" s="25">
        <f>SUM(C19:C22)</f>
        <v>121</v>
      </c>
      <c r="D18" s="25">
        <f>SUM(D19:D22)</f>
        <v>30</v>
      </c>
      <c r="E18" s="25">
        <f t="shared" ref="E18:L18" si="0">SUM(E19:E22)</f>
        <v>0</v>
      </c>
      <c r="F18" s="28">
        <f t="shared" si="0"/>
        <v>0</v>
      </c>
      <c r="G18" s="38">
        <f t="shared" si="0"/>
        <v>108</v>
      </c>
      <c r="H18" s="25">
        <f t="shared" si="0"/>
        <v>0</v>
      </c>
      <c r="I18" s="25">
        <f t="shared" si="0"/>
        <v>5</v>
      </c>
      <c r="J18" s="25">
        <f t="shared" si="0"/>
        <v>16</v>
      </c>
      <c r="K18" s="26">
        <f t="shared" si="0"/>
        <v>129</v>
      </c>
      <c r="L18" s="33">
        <f t="shared" si="0"/>
        <v>22</v>
      </c>
    </row>
    <row r="19" spans="1:12" x14ac:dyDescent="0.3">
      <c r="A19" s="49">
        <v>1</v>
      </c>
      <c r="B19" s="50" t="s">
        <v>9</v>
      </c>
      <c r="C19" s="51">
        <v>4</v>
      </c>
      <c r="D19" s="5">
        <f>+Հոկտեմբեր!L19</f>
        <v>1</v>
      </c>
      <c r="E19" s="45"/>
      <c r="F19" s="29"/>
      <c r="G19" s="39"/>
      <c r="H19" s="24"/>
      <c r="I19" s="24"/>
      <c r="J19" s="24">
        <v>2</v>
      </c>
      <c r="K19" s="27">
        <f>G19+H19+I19+J19</f>
        <v>2</v>
      </c>
      <c r="L19" s="34">
        <f>C19+D19-E19-F19-K19</f>
        <v>3</v>
      </c>
    </row>
    <row r="20" spans="1:12" x14ac:dyDescent="0.3">
      <c r="A20" s="2">
        <v>2</v>
      </c>
      <c r="B20" s="3" t="s">
        <v>10</v>
      </c>
      <c r="C20" s="1">
        <v>115</v>
      </c>
      <c r="D20" s="5">
        <f>+Հոկտեմբեր!L20</f>
        <v>29</v>
      </c>
      <c r="E20" s="46"/>
      <c r="F20" s="30"/>
      <c r="G20" s="40">
        <v>106</v>
      </c>
      <c r="H20" s="1"/>
      <c r="I20" s="1">
        <v>5</v>
      </c>
      <c r="J20" s="1">
        <v>14</v>
      </c>
      <c r="K20" s="27">
        <f>G20+H20+I20+J20</f>
        <v>125</v>
      </c>
      <c r="L20" s="35">
        <f>C20+D20-E20-F20-K20</f>
        <v>19</v>
      </c>
    </row>
    <row r="21" spans="1:12" x14ac:dyDescent="0.3">
      <c r="A21" s="2">
        <v>3</v>
      </c>
      <c r="B21" s="3" t="s">
        <v>11</v>
      </c>
      <c r="C21" s="1"/>
      <c r="D21" s="5">
        <f>+Հոկտեմբեր!L21</f>
        <v>0</v>
      </c>
      <c r="E21" s="46"/>
      <c r="F21" s="30"/>
      <c r="G21" s="40"/>
      <c r="H21" s="1"/>
      <c r="I21" s="1"/>
      <c r="J21" s="1"/>
      <c r="K21" s="27">
        <f>G21+H21+I21+J21</f>
        <v>0</v>
      </c>
      <c r="L21" s="35">
        <f>C21+D21-E21-F21-K21</f>
        <v>0</v>
      </c>
    </row>
    <row r="22" spans="1:12" x14ac:dyDescent="0.3">
      <c r="A22" s="2">
        <v>4</v>
      </c>
      <c r="B22" s="3" t="s">
        <v>26</v>
      </c>
      <c r="C22" s="1">
        <v>2</v>
      </c>
      <c r="D22" s="5">
        <f>+Հոկտեմբեր!L22</f>
        <v>0</v>
      </c>
      <c r="E22" s="46"/>
      <c r="F22" s="30"/>
      <c r="G22" s="40">
        <v>2</v>
      </c>
      <c r="H22" s="1"/>
      <c r="I22" s="1"/>
      <c r="J22" s="1"/>
      <c r="K22" s="27">
        <f>G22+H22+I22+J22</f>
        <v>2</v>
      </c>
      <c r="L22" s="35">
        <f>C22+D22-E22-F22-K22</f>
        <v>0</v>
      </c>
    </row>
    <row r="23" spans="1:12" ht="30.75" customHeight="1" x14ac:dyDescent="0.3">
      <c r="A23" s="71" t="s">
        <v>8</v>
      </c>
      <c r="B23" s="72"/>
      <c r="C23" s="5">
        <f>SUM(C24:C27)</f>
        <v>10</v>
      </c>
      <c r="D23" s="5">
        <f>SUM(D24:D27)</f>
        <v>7</v>
      </c>
      <c r="E23" s="47">
        <f t="shared" ref="E23:L23" si="1">SUM(E24:E27)</f>
        <v>0</v>
      </c>
      <c r="F23" s="31">
        <f t="shared" si="1"/>
        <v>0</v>
      </c>
      <c r="G23" s="41">
        <f t="shared" si="1"/>
        <v>3</v>
      </c>
      <c r="H23" s="5">
        <f t="shared" si="1"/>
        <v>0</v>
      </c>
      <c r="I23" s="5">
        <f t="shared" si="1"/>
        <v>0</v>
      </c>
      <c r="J23" s="5">
        <f>SUM(J24:J27)</f>
        <v>8</v>
      </c>
      <c r="K23" s="6">
        <f t="shared" si="1"/>
        <v>11</v>
      </c>
      <c r="L23" s="35">
        <f t="shared" si="1"/>
        <v>6</v>
      </c>
    </row>
    <row r="24" spans="1:12" x14ac:dyDescent="0.3">
      <c r="A24" s="22">
        <v>1</v>
      </c>
      <c r="B24" s="23" t="s">
        <v>9</v>
      </c>
      <c r="C24" s="24">
        <v>1</v>
      </c>
      <c r="D24" s="5">
        <f>+Հոկտեմբեր!L24</f>
        <v>0</v>
      </c>
      <c r="E24" s="45"/>
      <c r="F24" s="29"/>
      <c r="G24" s="39"/>
      <c r="H24" s="24"/>
      <c r="I24" s="24"/>
      <c r="J24" s="24"/>
      <c r="K24" s="27">
        <f>G24+H24+I24+J24</f>
        <v>0</v>
      </c>
      <c r="L24" s="34">
        <f>C24+D24-E24-F24-K24</f>
        <v>1</v>
      </c>
    </row>
    <row r="25" spans="1:12" x14ac:dyDescent="0.3">
      <c r="A25" s="2">
        <v>2</v>
      </c>
      <c r="B25" s="3" t="s">
        <v>10</v>
      </c>
      <c r="C25" s="1">
        <v>9</v>
      </c>
      <c r="D25" s="5">
        <f>+Հոկտեմբեր!L25</f>
        <v>7</v>
      </c>
      <c r="E25" s="46"/>
      <c r="F25" s="30"/>
      <c r="G25" s="40">
        <v>3</v>
      </c>
      <c r="H25" s="1"/>
      <c r="I25" s="1"/>
      <c r="J25" s="1">
        <v>8</v>
      </c>
      <c r="K25" s="27">
        <f>G25+H25+I25+J25</f>
        <v>11</v>
      </c>
      <c r="L25" s="35">
        <f>C25+D25-E25-F25-K25</f>
        <v>5</v>
      </c>
    </row>
    <row r="26" spans="1:12" x14ac:dyDescent="0.3">
      <c r="A26" s="2">
        <v>3</v>
      </c>
      <c r="B26" s="3" t="s">
        <v>11</v>
      </c>
      <c r="C26" s="1"/>
      <c r="D26" s="5">
        <f>+Հոկտեմբեր!L26</f>
        <v>0</v>
      </c>
      <c r="E26" s="46"/>
      <c r="F26" s="30"/>
      <c r="G26" s="40"/>
      <c r="H26" s="1"/>
      <c r="I26" s="1"/>
      <c r="J26" s="1"/>
      <c r="K26" s="27">
        <f>G26+H26+I26+J26</f>
        <v>0</v>
      </c>
      <c r="L26" s="35">
        <f>C26+D26-E26-F26-K26</f>
        <v>0</v>
      </c>
    </row>
    <row r="27" spans="1:12" ht="17.25" thickBot="1" x14ac:dyDescent="0.35">
      <c r="A27" s="2">
        <v>4</v>
      </c>
      <c r="B27" s="3" t="s">
        <v>26</v>
      </c>
      <c r="C27" s="1"/>
      <c r="D27" s="5">
        <f>+Հոկտեմբեր!L27</f>
        <v>0</v>
      </c>
      <c r="E27" s="46"/>
      <c r="F27" s="30"/>
      <c r="G27" s="40"/>
      <c r="H27" s="1"/>
      <c r="I27" s="1"/>
      <c r="J27" s="1"/>
      <c r="K27" s="27">
        <f>G27+H27+I27+J27</f>
        <v>0</v>
      </c>
      <c r="L27" s="35">
        <f>C27+D27-E27-F27-K27</f>
        <v>0</v>
      </c>
    </row>
    <row r="28" spans="1:12" x14ac:dyDescent="0.3">
      <c r="A28" s="73" t="s">
        <v>12</v>
      </c>
      <c r="B28" s="74"/>
      <c r="C28" s="10">
        <f>SUM(C29:C32)</f>
        <v>42</v>
      </c>
      <c r="D28" s="10">
        <f>SUM(D29:D32)</f>
        <v>0</v>
      </c>
      <c r="E28" s="48">
        <f t="shared" ref="E28:L28" si="2">SUM(E29:E32)</f>
        <v>0</v>
      </c>
      <c r="F28" s="32">
        <f t="shared" si="2"/>
        <v>0</v>
      </c>
      <c r="G28" s="42">
        <f t="shared" si="2"/>
        <v>13</v>
      </c>
      <c r="H28" s="10">
        <f t="shared" si="2"/>
        <v>0</v>
      </c>
      <c r="I28" s="10">
        <f t="shared" si="2"/>
        <v>0</v>
      </c>
      <c r="J28" s="10">
        <f t="shared" si="2"/>
        <v>29</v>
      </c>
      <c r="K28" s="11">
        <f t="shared" si="2"/>
        <v>42</v>
      </c>
      <c r="L28" s="36">
        <f t="shared" si="2"/>
        <v>0</v>
      </c>
    </row>
    <row r="29" spans="1:12" x14ac:dyDescent="0.3">
      <c r="A29" s="22">
        <v>1</v>
      </c>
      <c r="B29" s="23" t="s">
        <v>9</v>
      </c>
      <c r="C29" s="24">
        <v>0</v>
      </c>
      <c r="D29" s="5">
        <f>+Հոկտեմբեր!L29</f>
        <v>0</v>
      </c>
      <c r="E29" s="45"/>
      <c r="F29" s="29"/>
      <c r="G29" s="39"/>
      <c r="H29" s="24"/>
      <c r="I29" s="24"/>
      <c r="J29" s="24"/>
      <c r="K29" s="27">
        <f>G29+H29+I29+J29</f>
        <v>0</v>
      </c>
      <c r="L29" s="34">
        <f>C29+D29-E29-F29-K29</f>
        <v>0</v>
      </c>
    </row>
    <row r="30" spans="1:12" x14ac:dyDescent="0.3">
      <c r="A30" s="2">
        <v>2</v>
      </c>
      <c r="B30" s="3" t="s">
        <v>10</v>
      </c>
      <c r="C30" s="1">
        <v>42</v>
      </c>
      <c r="D30" s="5">
        <f>+Հոկտեմբեր!L30</f>
        <v>0</v>
      </c>
      <c r="E30" s="46"/>
      <c r="F30" s="30"/>
      <c r="G30" s="40">
        <v>13</v>
      </c>
      <c r="H30" s="1"/>
      <c r="I30" s="1"/>
      <c r="J30" s="1">
        <v>29</v>
      </c>
      <c r="K30" s="27">
        <f>G30+H30+I30+J30</f>
        <v>42</v>
      </c>
      <c r="L30" s="35">
        <f>C30+D30-E30-F30-K30</f>
        <v>0</v>
      </c>
    </row>
    <row r="31" spans="1:12" s="16" customFormat="1" x14ac:dyDescent="0.3">
      <c r="A31" s="2">
        <v>3</v>
      </c>
      <c r="B31" s="3" t="s">
        <v>11</v>
      </c>
      <c r="C31" s="1"/>
      <c r="D31" s="5">
        <f>+Հոկտեմբեր!L31</f>
        <v>0</v>
      </c>
      <c r="E31" s="46"/>
      <c r="F31" s="30"/>
      <c r="G31" s="40"/>
      <c r="H31" s="1"/>
      <c r="I31" s="1"/>
      <c r="J31" s="1"/>
      <c r="K31" s="27">
        <f>G31+H31+I31+J31</f>
        <v>0</v>
      </c>
      <c r="L31" s="35">
        <f>C31+D31-E31-F31-K31</f>
        <v>0</v>
      </c>
    </row>
    <row r="32" spans="1:12" s="16" customFormat="1" ht="17.25" thickBot="1" x14ac:dyDescent="0.35">
      <c r="A32" s="7">
        <v>4</v>
      </c>
      <c r="B32" s="8" t="s">
        <v>26</v>
      </c>
      <c r="C32" s="9"/>
      <c r="D32" s="5">
        <f>+Հոկտեմբեր!L32</f>
        <v>0</v>
      </c>
      <c r="E32" s="46"/>
      <c r="F32" s="30"/>
      <c r="G32" s="40"/>
      <c r="H32" s="1"/>
      <c r="I32" s="1"/>
      <c r="J32" s="1"/>
      <c r="K32" s="27">
        <f>G32+H32+I32+J32</f>
        <v>0</v>
      </c>
      <c r="L32" s="35">
        <f>C32+D32-E32-F32-K32</f>
        <v>0</v>
      </c>
    </row>
    <row r="33" spans="1:12" s="16" customFormat="1" ht="17.25" thickBot="1" x14ac:dyDescent="0.35">
      <c r="A33" s="63" t="s">
        <v>13</v>
      </c>
      <c r="B33" s="64"/>
      <c r="C33" s="25">
        <f t="shared" ref="C33:L33" si="3">C18+C28</f>
        <v>163</v>
      </c>
      <c r="D33" s="4">
        <f t="shared" si="3"/>
        <v>30</v>
      </c>
      <c r="E33" s="44">
        <f t="shared" si="3"/>
        <v>0</v>
      </c>
      <c r="F33" s="28">
        <f t="shared" si="3"/>
        <v>0</v>
      </c>
      <c r="G33" s="38">
        <f t="shared" si="3"/>
        <v>121</v>
      </c>
      <c r="H33" s="25">
        <f t="shared" si="3"/>
        <v>0</v>
      </c>
      <c r="I33" s="25">
        <f t="shared" si="3"/>
        <v>5</v>
      </c>
      <c r="J33" s="25">
        <f t="shared" si="3"/>
        <v>45</v>
      </c>
      <c r="K33" s="26">
        <f t="shared" si="3"/>
        <v>171</v>
      </c>
      <c r="L33" s="33">
        <f t="shared" si="3"/>
        <v>22</v>
      </c>
    </row>
    <row r="34" spans="1:12" s="16" customFormat="1" x14ac:dyDescent="0.3">
      <c r="A34" s="16" t="s">
        <v>21</v>
      </c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</row>
    <row r="35" spans="1:12" s="16" customFormat="1" x14ac:dyDescent="0.3">
      <c r="A35" s="16" t="s">
        <v>23</v>
      </c>
    </row>
    <row r="36" spans="1:12" s="16" customFormat="1" x14ac:dyDescent="0.3"/>
    <row r="37" spans="1:12" s="16" customFormat="1" x14ac:dyDescent="0.3"/>
    <row r="38" spans="1:12" s="16" customFormat="1" x14ac:dyDescent="0.3"/>
    <row r="39" spans="1:12" s="16" customFormat="1" x14ac:dyDescent="0.3"/>
    <row r="40" spans="1:12" s="16" customFormat="1" x14ac:dyDescent="0.3"/>
    <row r="41" spans="1:12" s="16" customFormat="1" x14ac:dyDescent="0.3"/>
    <row r="42" spans="1:12" s="16" customFormat="1" x14ac:dyDescent="0.3"/>
    <row r="43" spans="1:12" s="16" customFormat="1" x14ac:dyDescent="0.3"/>
    <row r="44" spans="1:12" s="16" customFormat="1" x14ac:dyDescent="0.3"/>
    <row r="45" spans="1:12" s="16" customFormat="1" x14ac:dyDescent="0.3"/>
    <row r="46" spans="1:12" s="16" customFormat="1" x14ac:dyDescent="0.3"/>
    <row r="47" spans="1:12" s="16" customFormat="1" x14ac:dyDescent="0.3"/>
    <row r="48" spans="1:12" s="16" customFormat="1" x14ac:dyDescent="0.3"/>
    <row r="49" s="16" customFormat="1" x14ac:dyDescent="0.3"/>
  </sheetData>
  <sheetProtection algorithmName="SHA-512" hashValue="65L6hXLsJ5KYm76ot4p/zGFnoU1/NP2/7bC8IKiW8+8T8o6xaIulqMkeC0wn2JYDwlx2DJFDSrnCMMHYPDcgCQ==" saltValue="vF8gyETjzNWqH3h9xrJ9UQ==" spinCount="100000" sheet="1" objects="1" scenarios="1"/>
  <mergeCells count="17">
    <mergeCell ref="F16:F17"/>
    <mergeCell ref="A23:B23"/>
    <mergeCell ref="A28:B28"/>
    <mergeCell ref="A33:B33"/>
    <mergeCell ref="A3:L3"/>
    <mergeCell ref="A5:L5"/>
    <mergeCell ref="A6:L6"/>
    <mergeCell ref="A8:L11"/>
    <mergeCell ref="A13:L13"/>
    <mergeCell ref="G16:J16"/>
    <mergeCell ref="K16:K17"/>
    <mergeCell ref="L16:L17"/>
    <mergeCell ref="A18:B18"/>
    <mergeCell ref="A16:A17"/>
    <mergeCell ref="B16:C16"/>
    <mergeCell ref="D16:D17"/>
    <mergeCell ref="E16:E1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28"/>
  <sheetViews>
    <sheetView tabSelected="1" topLeftCell="A10" workbookViewId="0">
      <selection activeCell="Q24" sqref="Q24"/>
    </sheetView>
  </sheetViews>
  <sheetFormatPr defaultRowHeight="16.5" x14ac:dyDescent="0.3"/>
  <cols>
    <col min="1" max="1" width="5.42578125" style="19" customWidth="1"/>
    <col min="2" max="2" width="28.42578125" style="19" customWidth="1"/>
    <col min="3" max="3" width="13.5703125" style="19" customWidth="1"/>
    <col min="4" max="4" width="16.28515625" style="19" customWidth="1"/>
    <col min="5" max="5" width="13.5703125" style="19" customWidth="1"/>
    <col min="6" max="6" width="16" style="19" customWidth="1"/>
    <col min="7" max="7" width="12.7109375" style="19" customWidth="1"/>
    <col min="8" max="9" width="10" style="19" customWidth="1"/>
    <col min="10" max="10" width="9.85546875" style="19" customWidth="1"/>
    <col min="11" max="11" width="17.42578125" style="19" customWidth="1"/>
    <col min="12" max="12" width="15.85546875" style="19" customWidth="1"/>
    <col min="13" max="30" width="9.140625" style="16"/>
    <col min="31" max="16384" width="9.140625" style="19"/>
  </cols>
  <sheetData>
    <row r="1" spans="1:12" x14ac:dyDescent="0.3">
      <c r="A1" s="16"/>
      <c r="B1" s="16"/>
      <c r="C1" s="16"/>
      <c r="D1" s="16"/>
      <c r="E1" s="16"/>
      <c r="F1" s="16"/>
      <c r="G1" s="16"/>
      <c r="H1" s="17"/>
      <c r="I1" s="17"/>
      <c r="J1" s="17"/>
      <c r="K1" s="17"/>
      <c r="L1" s="18" t="s">
        <v>14</v>
      </c>
    </row>
    <row r="2" spans="1:12" x14ac:dyDescent="0.3">
      <c r="A2" s="16"/>
      <c r="B2" s="16"/>
      <c r="C2" s="16"/>
      <c r="D2" s="16"/>
      <c r="E2" s="16"/>
      <c r="F2" s="16"/>
      <c r="G2" s="16"/>
      <c r="H2" s="17"/>
      <c r="I2" s="17"/>
      <c r="J2" s="17"/>
      <c r="K2" s="17"/>
      <c r="L2" s="18"/>
    </row>
    <row r="3" spans="1:12" ht="20.25" x14ac:dyDescent="0.35">
      <c r="A3" s="83" t="s">
        <v>15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</row>
    <row r="4" spans="1:12" ht="20.25" x14ac:dyDescent="0.35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</row>
    <row r="5" spans="1:12" ht="17.25" x14ac:dyDescent="0.3">
      <c r="A5" s="84" t="s">
        <v>67</v>
      </c>
      <c r="B5" s="84"/>
      <c r="C5" s="84"/>
      <c r="D5" s="84"/>
      <c r="E5" s="84"/>
      <c r="F5" s="84"/>
      <c r="G5" s="84"/>
      <c r="H5" s="84"/>
      <c r="I5" s="84"/>
      <c r="J5" s="84"/>
      <c r="K5" s="84"/>
      <c r="L5" s="84"/>
    </row>
    <row r="6" spans="1:12" x14ac:dyDescent="0.3">
      <c r="A6" s="86" t="s">
        <v>20</v>
      </c>
      <c r="B6" s="86"/>
      <c r="C6" s="86"/>
      <c r="D6" s="86"/>
      <c r="E6" s="86"/>
      <c r="F6" s="86"/>
      <c r="G6" s="86"/>
      <c r="H6" s="86"/>
      <c r="I6" s="86"/>
      <c r="J6" s="86"/>
      <c r="K6" s="86"/>
      <c r="L6" s="86"/>
    </row>
    <row r="7" spans="1:12" x14ac:dyDescent="0.3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</row>
    <row r="8" spans="1:12" x14ac:dyDescent="0.3">
      <c r="A8" s="87" t="s">
        <v>16</v>
      </c>
      <c r="B8" s="87"/>
      <c r="C8" s="87"/>
      <c r="D8" s="87"/>
      <c r="E8" s="87"/>
      <c r="F8" s="87"/>
      <c r="G8" s="87"/>
      <c r="H8" s="87"/>
      <c r="I8" s="87"/>
      <c r="J8" s="87"/>
      <c r="K8" s="87"/>
      <c r="L8" s="87"/>
    </row>
    <row r="9" spans="1:12" x14ac:dyDescent="0.3">
      <c r="A9" s="87"/>
      <c r="B9" s="87"/>
      <c r="C9" s="87"/>
      <c r="D9" s="87"/>
      <c r="E9" s="87"/>
      <c r="F9" s="87"/>
      <c r="G9" s="87"/>
      <c r="H9" s="87"/>
      <c r="I9" s="87"/>
      <c r="J9" s="87"/>
      <c r="K9" s="87"/>
      <c r="L9" s="87"/>
    </row>
    <row r="10" spans="1:12" x14ac:dyDescent="0.3">
      <c r="A10" s="87"/>
      <c r="B10" s="87"/>
      <c r="C10" s="87"/>
      <c r="D10" s="87"/>
      <c r="E10" s="87"/>
      <c r="F10" s="87"/>
      <c r="G10" s="87"/>
      <c r="H10" s="87"/>
      <c r="I10" s="87"/>
      <c r="J10" s="87"/>
      <c r="K10" s="87"/>
      <c r="L10" s="87"/>
    </row>
    <row r="11" spans="1:12" x14ac:dyDescent="0.3">
      <c r="A11" s="87"/>
      <c r="B11" s="87"/>
      <c r="C11" s="87"/>
      <c r="D11" s="87"/>
      <c r="E11" s="87"/>
      <c r="F11" s="87"/>
      <c r="G11" s="87"/>
      <c r="H11" s="87"/>
      <c r="I11" s="87"/>
      <c r="J11" s="87"/>
      <c r="K11" s="87"/>
      <c r="L11" s="87"/>
    </row>
    <row r="12" spans="1:12" ht="17.25" x14ac:dyDescent="0.3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</row>
    <row r="13" spans="1:12" x14ac:dyDescent="0.3">
      <c r="A13" s="88" t="s">
        <v>60</v>
      </c>
      <c r="B13" s="88"/>
      <c r="C13" s="88"/>
      <c r="D13" s="88"/>
      <c r="E13" s="88"/>
      <c r="F13" s="88"/>
      <c r="G13" s="88"/>
      <c r="H13" s="88"/>
      <c r="I13" s="88"/>
      <c r="J13" s="88"/>
      <c r="K13" s="88"/>
      <c r="L13" s="88"/>
    </row>
    <row r="14" spans="1:12" x14ac:dyDescent="0.3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</row>
    <row r="15" spans="1:12" ht="17.25" thickBot="1" x14ac:dyDescent="0.35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</row>
    <row r="16" spans="1:12" ht="57" customHeight="1" x14ac:dyDescent="0.3">
      <c r="A16" s="96" t="s">
        <v>0</v>
      </c>
      <c r="B16" s="67" t="s">
        <v>1</v>
      </c>
      <c r="C16" s="65"/>
      <c r="D16" s="98" t="s">
        <v>61</v>
      </c>
      <c r="E16" s="100" t="s">
        <v>22</v>
      </c>
      <c r="F16" s="100" t="s">
        <v>2</v>
      </c>
      <c r="G16" s="79" t="s">
        <v>3</v>
      </c>
      <c r="H16" s="66"/>
      <c r="I16" s="66"/>
      <c r="J16" s="66"/>
      <c r="K16" s="81" t="s">
        <v>4</v>
      </c>
      <c r="L16" s="94" t="s">
        <v>62</v>
      </c>
    </row>
    <row r="17" spans="1:12" ht="48" customHeight="1" thickBot="1" x14ac:dyDescent="0.35">
      <c r="A17" s="97"/>
      <c r="B17" s="13" t="s">
        <v>5</v>
      </c>
      <c r="C17" s="12" t="s">
        <v>6</v>
      </c>
      <c r="D17" s="99"/>
      <c r="E17" s="101"/>
      <c r="F17" s="101"/>
      <c r="G17" s="37" t="s">
        <v>17</v>
      </c>
      <c r="H17" s="13" t="s">
        <v>18</v>
      </c>
      <c r="I17" s="13" t="s">
        <v>25</v>
      </c>
      <c r="J17" s="13" t="s">
        <v>24</v>
      </c>
      <c r="K17" s="82"/>
      <c r="L17" s="95"/>
    </row>
    <row r="18" spans="1:12" ht="25.5" customHeight="1" thickBot="1" x14ac:dyDescent="0.35">
      <c r="A18" s="63" t="s">
        <v>7</v>
      </c>
      <c r="B18" s="64"/>
      <c r="C18" s="25">
        <f>SUM(C19:C22)</f>
        <v>189</v>
      </c>
      <c r="D18" s="25">
        <f t="shared" ref="D18:E18" si="0">SUM(D19:D22)</f>
        <v>22</v>
      </c>
      <c r="E18" s="25">
        <f t="shared" si="0"/>
        <v>0</v>
      </c>
      <c r="F18" s="28">
        <f t="shared" ref="F18:L18" si="1">SUM(F19:F22)</f>
        <v>0</v>
      </c>
      <c r="G18" s="38">
        <f t="shared" si="1"/>
        <v>146</v>
      </c>
      <c r="H18" s="25">
        <f t="shared" si="1"/>
        <v>0</v>
      </c>
      <c r="I18" s="25">
        <f t="shared" si="1"/>
        <v>29</v>
      </c>
      <c r="J18" s="25">
        <f t="shared" si="1"/>
        <v>29</v>
      </c>
      <c r="K18" s="26">
        <f t="shared" si="1"/>
        <v>204</v>
      </c>
      <c r="L18" s="33">
        <f t="shared" si="1"/>
        <v>7</v>
      </c>
    </row>
    <row r="19" spans="1:12" x14ac:dyDescent="0.3">
      <c r="A19" s="49">
        <v>1</v>
      </c>
      <c r="B19" s="50" t="s">
        <v>9</v>
      </c>
      <c r="C19" s="51">
        <v>3</v>
      </c>
      <c r="D19" s="5">
        <f>Նոյեմբեր!L19</f>
        <v>3</v>
      </c>
      <c r="E19" s="45"/>
      <c r="F19" s="29"/>
      <c r="G19" s="39"/>
      <c r="H19" s="24"/>
      <c r="I19" s="24"/>
      <c r="J19" s="24">
        <v>6</v>
      </c>
      <c r="K19" s="27">
        <f>G19+H19+I19+J19</f>
        <v>6</v>
      </c>
      <c r="L19" s="34">
        <f>C19+D19-E19-F19-K19</f>
        <v>0</v>
      </c>
    </row>
    <row r="20" spans="1:12" x14ac:dyDescent="0.3">
      <c r="A20" s="2">
        <v>2</v>
      </c>
      <c r="B20" s="3" t="s">
        <v>10</v>
      </c>
      <c r="C20" s="1">
        <v>180</v>
      </c>
      <c r="D20" s="5">
        <f>Նոյեմբեր!L20</f>
        <v>19</v>
      </c>
      <c r="E20" s="46"/>
      <c r="F20" s="30"/>
      <c r="G20" s="40">
        <v>144</v>
      </c>
      <c r="H20" s="1"/>
      <c r="I20" s="1">
        <v>29</v>
      </c>
      <c r="J20" s="1">
        <v>23</v>
      </c>
      <c r="K20" s="27">
        <f>G20+H20+I20+J20</f>
        <v>196</v>
      </c>
      <c r="L20" s="35">
        <f>C20+D20-E20-F20-K20</f>
        <v>3</v>
      </c>
    </row>
    <row r="21" spans="1:12" x14ac:dyDescent="0.3">
      <c r="A21" s="2">
        <v>3</v>
      </c>
      <c r="B21" s="3" t="s">
        <v>11</v>
      </c>
      <c r="C21" s="1"/>
      <c r="D21" s="5">
        <f>Նոյեմբեր!L21</f>
        <v>0</v>
      </c>
      <c r="E21" s="46"/>
      <c r="F21" s="30"/>
      <c r="G21" s="40"/>
      <c r="H21" s="1"/>
      <c r="I21" s="1"/>
      <c r="J21" s="1"/>
      <c r="K21" s="27">
        <f>G21+H21+I21+J21</f>
        <v>0</v>
      </c>
      <c r="L21" s="35">
        <f>C21+D21-E21-F21-K21</f>
        <v>0</v>
      </c>
    </row>
    <row r="22" spans="1:12" ht="15" customHeight="1" x14ac:dyDescent="0.3">
      <c r="A22" s="2">
        <v>4</v>
      </c>
      <c r="B22" s="3" t="s">
        <v>26</v>
      </c>
      <c r="C22" s="1">
        <v>6</v>
      </c>
      <c r="D22" s="5">
        <f>Նոյեմբեր!L22</f>
        <v>0</v>
      </c>
      <c r="E22" s="46"/>
      <c r="F22" s="30"/>
      <c r="G22" s="40">
        <v>2</v>
      </c>
      <c r="H22" s="1"/>
      <c r="I22" s="1"/>
      <c r="J22" s="1"/>
      <c r="K22" s="27">
        <f>G22+H22+I22+J22</f>
        <v>2</v>
      </c>
      <c r="L22" s="35">
        <f>C22+D22-E22-F22-K22</f>
        <v>4</v>
      </c>
    </row>
    <row r="23" spans="1:12" ht="38.25" customHeight="1" x14ac:dyDescent="0.3">
      <c r="A23" s="71" t="s">
        <v>8</v>
      </c>
      <c r="B23" s="72"/>
      <c r="C23" s="5">
        <f>SUM(C24:C27)</f>
        <v>15</v>
      </c>
      <c r="D23" s="5">
        <f>SUM(D24:D27)</f>
        <v>6</v>
      </c>
      <c r="E23" s="47">
        <f t="shared" ref="E23:L23" si="2">SUM(E24:E27)</f>
        <v>0</v>
      </c>
      <c r="F23" s="31">
        <f t="shared" si="2"/>
        <v>0</v>
      </c>
      <c r="G23" s="41">
        <f t="shared" si="2"/>
        <v>4</v>
      </c>
      <c r="H23" s="5">
        <f t="shared" si="2"/>
        <v>0</v>
      </c>
      <c r="I23" s="5">
        <f t="shared" si="2"/>
        <v>0</v>
      </c>
      <c r="J23" s="5">
        <f>SUM(J24:J27)</f>
        <v>15</v>
      </c>
      <c r="K23" s="6">
        <f t="shared" si="2"/>
        <v>19</v>
      </c>
      <c r="L23" s="35">
        <f t="shared" si="2"/>
        <v>2</v>
      </c>
    </row>
    <row r="24" spans="1:12" x14ac:dyDescent="0.3">
      <c r="A24" s="22">
        <v>1</v>
      </c>
      <c r="B24" s="23" t="s">
        <v>9</v>
      </c>
      <c r="C24" s="24"/>
      <c r="D24" s="5">
        <f>Նոյեմբեր!L24</f>
        <v>1</v>
      </c>
      <c r="E24" s="45"/>
      <c r="F24" s="29"/>
      <c r="G24" s="39"/>
      <c r="H24" s="24"/>
      <c r="I24" s="24"/>
      <c r="J24" s="24">
        <v>1</v>
      </c>
      <c r="K24" s="27">
        <f>G24+H24+I24+J24</f>
        <v>1</v>
      </c>
      <c r="L24" s="34">
        <f>C24+D24-E24-F24-K24</f>
        <v>0</v>
      </c>
    </row>
    <row r="25" spans="1:12" x14ac:dyDescent="0.3">
      <c r="A25" s="2">
        <v>2</v>
      </c>
      <c r="B25" s="3" t="s">
        <v>10</v>
      </c>
      <c r="C25" s="1">
        <v>15</v>
      </c>
      <c r="D25" s="5">
        <f>Նոյեմբեր!L25</f>
        <v>5</v>
      </c>
      <c r="E25" s="46"/>
      <c r="F25" s="30"/>
      <c r="G25" s="40">
        <v>4</v>
      </c>
      <c r="H25" s="1"/>
      <c r="I25" s="1"/>
      <c r="J25" s="1">
        <v>14</v>
      </c>
      <c r="K25" s="27">
        <f>G25+H25+I25+J25</f>
        <v>18</v>
      </c>
      <c r="L25" s="35">
        <f>C25+D25-E25-F25-K25</f>
        <v>2</v>
      </c>
    </row>
    <row r="26" spans="1:12" x14ac:dyDescent="0.3">
      <c r="A26" s="2">
        <v>3</v>
      </c>
      <c r="B26" s="3" t="s">
        <v>11</v>
      </c>
      <c r="C26" s="1"/>
      <c r="D26" s="5">
        <f>Նոյեմբեր!L26</f>
        <v>0</v>
      </c>
      <c r="E26" s="46"/>
      <c r="F26" s="30"/>
      <c r="G26" s="40"/>
      <c r="H26" s="1"/>
      <c r="I26" s="1"/>
      <c r="J26" s="1"/>
      <c r="K26" s="27">
        <f>G26+H26+I26+J26</f>
        <v>0</v>
      </c>
      <c r="L26" s="35">
        <f>C26+D26-E26-F26-K26</f>
        <v>0</v>
      </c>
    </row>
    <row r="27" spans="1:12" ht="17.25" thickBot="1" x14ac:dyDescent="0.35">
      <c r="A27" s="2">
        <v>4</v>
      </c>
      <c r="B27" s="3" t="s">
        <v>26</v>
      </c>
      <c r="C27" s="1"/>
      <c r="D27" s="5">
        <f>Նոյեմբեր!L27</f>
        <v>0</v>
      </c>
      <c r="E27" s="46"/>
      <c r="F27" s="30"/>
      <c r="G27" s="40"/>
      <c r="H27" s="1"/>
      <c r="I27" s="1"/>
      <c r="J27" s="1"/>
      <c r="K27" s="27">
        <f>G27+H27+I27+J27</f>
        <v>0</v>
      </c>
      <c r="L27" s="35">
        <f>C27+D27-E27-F27-K27</f>
        <v>0</v>
      </c>
    </row>
    <row r="28" spans="1:12" x14ac:dyDescent="0.3">
      <c r="A28" s="73" t="s">
        <v>12</v>
      </c>
      <c r="B28" s="74"/>
      <c r="C28" s="10">
        <f>SUM(C29:C32)</f>
        <v>85</v>
      </c>
      <c r="D28" s="10">
        <f>SUM(D29:D32)</f>
        <v>0</v>
      </c>
      <c r="E28" s="48">
        <f t="shared" ref="E28:L28" si="3">SUM(E29:E32)</f>
        <v>0</v>
      </c>
      <c r="F28" s="32">
        <f t="shared" si="3"/>
        <v>0</v>
      </c>
      <c r="G28" s="42">
        <f t="shared" si="3"/>
        <v>15</v>
      </c>
      <c r="H28" s="10">
        <f t="shared" si="3"/>
        <v>0</v>
      </c>
      <c r="I28" s="10">
        <f t="shared" si="3"/>
        <v>0</v>
      </c>
      <c r="J28" s="10">
        <f t="shared" si="3"/>
        <v>70</v>
      </c>
      <c r="K28" s="11">
        <f t="shared" si="3"/>
        <v>85</v>
      </c>
      <c r="L28" s="36">
        <f t="shared" si="3"/>
        <v>0</v>
      </c>
    </row>
    <row r="29" spans="1:12" x14ac:dyDescent="0.3">
      <c r="A29" s="22">
        <v>1</v>
      </c>
      <c r="B29" s="23" t="s">
        <v>9</v>
      </c>
      <c r="C29" s="24"/>
      <c r="D29" s="5">
        <f>Նոյեմբեր!L29</f>
        <v>0</v>
      </c>
      <c r="E29" s="45"/>
      <c r="F29" s="29"/>
      <c r="G29" s="39"/>
      <c r="H29" s="24"/>
      <c r="I29" s="24"/>
      <c r="J29" s="24"/>
      <c r="K29" s="27">
        <f>G29+H29+I29+J29</f>
        <v>0</v>
      </c>
      <c r="L29" s="34">
        <f>C29+D29-E29-F29-K29</f>
        <v>0</v>
      </c>
    </row>
    <row r="30" spans="1:12" ht="22.5" customHeight="1" x14ac:dyDescent="0.3">
      <c r="A30" s="2">
        <v>2</v>
      </c>
      <c r="B30" s="3" t="s">
        <v>10</v>
      </c>
      <c r="C30" s="1">
        <v>85</v>
      </c>
      <c r="D30" s="5">
        <f>Նոյեմբեր!L30</f>
        <v>0</v>
      </c>
      <c r="E30" s="46"/>
      <c r="F30" s="30"/>
      <c r="G30" s="40">
        <v>15</v>
      </c>
      <c r="H30" s="1"/>
      <c r="I30" s="1"/>
      <c r="J30" s="1">
        <v>70</v>
      </c>
      <c r="K30" s="27">
        <f>G30+H30+I30+J30</f>
        <v>85</v>
      </c>
      <c r="L30" s="35">
        <f>C30+D30-E30-F30-K30</f>
        <v>0</v>
      </c>
    </row>
    <row r="31" spans="1:12" x14ac:dyDescent="0.3">
      <c r="A31" s="2">
        <v>3</v>
      </c>
      <c r="B31" s="3" t="s">
        <v>11</v>
      </c>
      <c r="C31" s="1"/>
      <c r="D31" s="5">
        <f>Նոյեմբեր!L31</f>
        <v>0</v>
      </c>
      <c r="E31" s="46"/>
      <c r="F31" s="30"/>
      <c r="G31" s="40"/>
      <c r="H31" s="1"/>
      <c r="I31" s="1"/>
      <c r="J31" s="1"/>
      <c r="K31" s="27">
        <f>G31+H31+I31+J31</f>
        <v>0</v>
      </c>
      <c r="L31" s="35">
        <f>C31+D31-E31-F31-K31</f>
        <v>0</v>
      </c>
    </row>
    <row r="32" spans="1:12" ht="17.25" thickBot="1" x14ac:dyDescent="0.35">
      <c r="A32" s="7">
        <v>4</v>
      </c>
      <c r="B32" s="8" t="s">
        <v>26</v>
      </c>
      <c r="C32" s="9"/>
      <c r="D32" s="5">
        <f>Նոյեմբեր!L32</f>
        <v>0</v>
      </c>
      <c r="E32" s="46"/>
      <c r="F32" s="30"/>
      <c r="G32" s="40"/>
      <c r="H32" s="1"/>
      <c r="I32" s="1"/>
      <c r="J32" s="1"/>
      <c r="K32" s="27">
        <f>G32+H32+I32+J32</f>
        <v>0</v>
      </c>
      <c r="L32" s="35">
        <f>C32+D32-E32-F32-K32</f>
        <v>0</v>
      </c>
    </row>
    <row r="33" spans="1:12" ht="17.25" thickBot="1" x14ac:dyDescent="0.35">
      <c r="A33" s="63" t="s">
        <v>13</v>
      </c>
      <c r="B33" s="64"/>
      <c r="C33" s="25">
        <f t="shared" ref="C33:L33" si="4">C18+C28</f>
        <v>274</v>
      </c>
      <c r="D33" s="4">
        <f t="shared" si="4"/>
        <v>22</v>
      </c>
      <c r="E33" s="44">
        <f t="shared" si="4"/>
        <v>0</v>
      </c>
      <c r="F33" s="28">
        <f t="shared" si="4"/>
        <v>0</v>
      </c>
      <c r="G33" s="38">
        <f t="shared" si="4"/>
        <v>161</v>
      </c>
      <c r="H33" s="25">
        <f t="shared" si="4"/>
        <v>0</v>
      </c>
      <c r="I33" s="25">
        <f t="shared" si="4"/>
        <v>29</v>
      </c>
      <c r="J33" s="25">
        <f t="shared" si="4"/>
        <v>99</v>
      </c>
      <c r="K33" s="26">
        <f t="shared" si="4"/>
        <v>289</v>
      </c>
      <c r="L33" s="33">
        <f t="shared" si="4"/>
        <v>7</v>
      </c>
    </row>
    <row r="34" spans="1:12" x14ac:dyDescent="0.3">
      <c r="A34" s="16" t="s">
        <v>21</v>
      </c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</row>
    <row r="35" spans="1:12" x14ac:dyDescent="0.3">
      <c r="A35" s="16" t="s">
        <v>23</v>
      </c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</row>
    <row r="36" spans="1:12" x14ac:dyDescent="0.3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</row>
    <row r="37" spans="1:12" x14ac:dyDescent="0.3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</row>
    <row r="38" spans="1:12" x14ac:dyDescent="0.3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</row>
    <row r="39" spans="1:12" x14ac:dyDescent="0.3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</row>
    <row r="40" spans="1:12" x14ac:dyDescent="0.3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</row>
    <row r="41" spans="1:12" x14ac:dyDescent="0.3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</row>
    <row r="42" spans="1:12" x14ac:dyDescent="0.3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</row>
    <row r="43" spans="1:12" x14ac:dyDescent="0.3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</row>
    <row r="44" spans="1:12" x14ac:dyDescent="0.3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</row>
    <row r="45" spans="1:12" x14ac:dyDescent="0.3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</row>
    <row r="46" spans="1:12" x14ac:dyDescent="0.3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</row>
    <row r="47" spans="1:12" x14ac:dyDescent="0.3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</row>
    <row r="48" spans="1:12" x14ac:dyDescent="0.3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</row>
    <row r="49" spans="1:12" x14ac:dyDescent="0.3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</row>
    <row r="50" spans="1:12" x14ac:dyDescent="0.3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</row>
    <row r="51" spans="1:12" x14ac:dyDescent="0.3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</row>
    <row r="52" spans="1:12" x14ac:dyDescent="0.3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</row>
    <row r="53" spans="1:12" x14ac:dyDescent="0.3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</row>
    <row r="54" spans="1:12" x14ac:dyDescent="0.3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</row>
    <row r="55" spans="1:12" x14ac:dyDescent="0.3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</row>
    <row r="56" spans="1:12" x14ac:dyDescent="0.3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</row>
    <row r="57" spans="1:12" x14ac:dyDescent="0.3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</row>
    <row r="58" spans="1:12" x14ac:dyDescent="0.3">
      <c r="A58" s="16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</row>
    <row r="59" spans="1:12" x14ac:dyDescent="0.3">
      <c r="A59" s="16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</row>
    <row r="60" spans="1:12" x14ac:dyDescent="0.3">
      <c r="A60" s="16"/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</row>
    <row r="61" spans="1:12" x14ac:dyDescent="0.3">
      <c r="A61" s="16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</row>
    <row r="62" spans="1:12" x14ac:dyDescent="0.3">
      <c r="A62" s="16"/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</row>
    <row r="63" spans="1:12" x14ac:dyDescent="0.3">
      <c r="A63" s="16"/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</row>
    <row r="64" spans="1:12" x14ac:dyDescent="0.3">
      <c r="A64" s="16"/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</row>
    <row r="65" spans="1:12" x14ac:dyDescent="0.3">
      <c r="A65" s="16"/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</row>
    <row r="66" spans="1:12" x14ac:dyDescent="0.3">
      <c r="A66" s="16"/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</row>
    <row r="67" spans="1:12" x14ac:dyDescent="0.3">
      <c r="A67" s="16"/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</row>
    <row r="68" spans="1:12" x14ac:dyDescent="0.3">
      <c r="A68" s="16"/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</row>
    <row r="69" spans="1:12" x14ac:dyDescent="0.3">
      <c r="A69" s="16"/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</row>
    <row r="70" spans="1:12" x14ac:dyDescent="0.3">
      <c r="A70" s="16"/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</row>
    <row r="71" spans="1:12" x14ac:dyDescent="0.3">
      <c r="A71" s="16"/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</row>
    <row r="72" spans="1:12" x14ac:dyDescent="0.3">
      <c r="A72" s="16"/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16"/>
    </row>
    <row r="73" spans="1:12" x14ac:dyDescent="0.3">
      <c r="A73" s="16"/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</row>
    <row r="74" spans="1:12" x14ac:dyDescent="0.3">
      <c r="A74" s="16"/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16"/>
    </row>
    <row r="75" spans="1:12" x14ac:dyDescent="0.3">
      <c r="A75" s="16"/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</row>
    <row r="76" spans="1:12" x14ac:dyDescent="0.3">
      <c r="A76" s="16"/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</row>
    <row r="77" spans="1:12" x14ac:dyDescent="0.3">
      <c r="A77" s="16"/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16"/>
    </row>
    <row r="78" spans="1:12" x14ac:dyDescent="0.3">
      <c r="A78" s="16"/>
      <c r="B78" s="16"/>
      <c r="C78" s="16"/>
      <c r="D78" s="16"/>
      <c r="E78" s="16"/>
      <c r="F78" s="16"/>
      <c r="G78" s="16"/>
      <c r="H78" s="16"/>
      <c r="I78" s="16"/>
      <c r="J78" s="16"/>
      <c r="K78" s="16"/>
      <c r="L78" s="16"/>
    </row>
    <row r="79" spans="1:12" x14ac:dyDescent="0.3">
      <c r="A79" s="16"/>
      <c r="B79" s="16"/>
      <c r="C79" s="16"/>
      <c r="D79" s="16"/>
      <c r="E79" s="16"/>
      <c r="F79" s="16"/>
      <c r="G79" s="16"/>
      <c r="H79" s="16"/>
      <c r="I79" s="16"/>
      <c r="J79" s="16"/>
      <c r="K79" s="16"/>
      <c r="L79" s="16"/>
    </row>
    <row r="80" spans="1:12" x14ac:dyDescent="0.3">
      <c r="A80" s="16"/>
      <c r="B80" s="16"/>
      <c r="C80" s="16"/>
      <c r="D80" s="16"/>
      <c r="E80" s="16"/>
      <c r="F80" s="16"/>
      <c r="G80" s="16"/>
      <c r="H80" s="16"/>
      <c r="I80" s="16"/>
      <c r="J80" s="16"/>
      <c r="K80" s="16"/>
      <c r="L80" s="16"/>
    </row>
    <row r="81" spans="1:12" x14ac:dyDescent="0.3">
      <c r="A81" s="16"/>
      <c r="B81" s="16"/>
      <c r="C81" s="16"/>
      <c r="D81" s="16"/>
      <c r="E81" s="16"/>
      <c r="F81" s="16"/>
      <c r="G81" s="16"/>
      <c r="H81" s="16"/>
      <c r="I81" s="16"/>
      <c r="J81" s="16"/>
      <c r="K81" s="16"/>
      <c r="L81" s="16"/>
    </row>
    <row r="82" spans="1:12" x14ac:dyDescent="0.3">
      <c r="A82" s="16"/>
      <c r="B82" s="16"/>
      <c r="C82" s="16"/>
      <c r="D82" s="16"/>
      <c r="E82" s="16"/>
      <c r="F82" s="16"/>
      <c r="G82" s="16"/>
      <c r="H82" s="16"/>
      <c r="I82" s="16"/>
      <c r="J82" s="16"/>
      <c r="K82" s="16"/>
      <c r="L82" s="16"/>
    </row>
    <row r="83" spans="1:12" x14ac:dyDescent="0.3">
      <c r="A83" s="16"/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</row>
    <row r="84" spans="1:12" x14ac:dyDescent="0.3">
      <c r="A84" s="16"/>
      <c r="B84" s="16"/>
      <c r="C84" s="16"/>
      <c r="D84" s="16"/>
      <c r="E84" s="16"/>
      <c r="F84" s="16"/>
      <c r="G84" s="16"/>
      <c r="H84" s="16"/>
      <c r="I84" s="16"/>
      <c r="J84" s="16"/>
      <c r="K84" s="16"/>
      <c r="L84" s="16"/>
    </row>
    <row r="85" spans="1:12" x14ac:dyDescent="0.3">
      <c r="A85" s="16"/>
      <c r="B85" s="16"/>
      <c r="C85" s="16"/>
      <c r="D85" s="16"/>
      <c r="E85" s="16"/>
      <c r="F85" s="16"/>
      <c r="G85" s="16"/>
      <c r="H85" s="16"/>
      <c r="I85" s="16"/>
      <c r="J85" s="16"/>
      <c r="K85" s="16"/>
      <c r="L85" s="16"/>
    </row>
    <row r="86" spans="1:12" x14ac:dyDescent="0.3">
      <c r="A86" s="16"/>
      <c r="B86" s="16"/>
      <c r="C86" s="16"/>
      <c r="D86" s="16"/>
      <c r="E86" s="16"/>
      <c r="F86" s="16"/>
      <c r="G86" s="16"/>
      <c r="H86" s="16"/>
      <c r="I86" s="16"/>
      <c r="J86" s="16"/>
      <c r="K86" s="16"/>
      <c r="L86" s="16"/>
    </row>
    <row r="87" spans="1:12" x14ac:dyDescent="0.3">
      <c r="A87" s="16"/>
      <c r="B87" s="16"/>
      <c r="C87" s="16"/>
      <c r="D87" s="16"/>
      <c r="E87" s="16"/>
      <c r="F87" s="16"/>
      <c r="G87" s="16"/>
      <c r="H87" s="16"/>
      <c r="I87" s="16"/>
      <c r="J87" s="16"/>
      <c r="K87" s="16"/>
      <c r="L87" s="16"/>
    </row>
    <row r="88" spans="1:12" x14ac:dyDescent="0.3">
      <c r="A88" s="16"/>
      <c r="B88" s="16"/>
      <c r="C88" s="16"/>
      <c r="D88" s="16"/>
      <c r="E88" s="16"/>
      <c r="F88" s="16"/>
      <c r="G88" s="16"/>
      <c r="H88" s="16"/>
      <c r="I88" s="16"/>
      <c r="J88" s="16"/>
      <c r="K88" s="16"/>
      <c r="L88" s="16"/>
    </row>
    <row r="89" spans="1:12" x14ac:dyDescent="0.3">
      <c r="A89" s="16"/>
      <c r="B89" s="16"/>
      <c r="C89" s="16"/>
      <c r="D89" s="16"/>
      <c r="E89" s="16"/>
      <c r="F89" s="16"/>
      <c r="G89" s="16"/>
      <c r="H89" s="16"/>
      <c r="I89" s="16"/>
      <c r="J89" s="16"/>
      <c r="K89" s="16"/>
      <c r="L89" s="16"/>
    </row>
    <row r="90" spans="1:12" x14ac:dyDescent="0.3">
      <c r="A90" s="16"/>
      <c r="B90" s="16"/>
      <c r="C90" s="16"/>
      <c r="D90" s="16"/>
      <c r="E90" s="16"/>
      <c r="F90" s="16"/>
      <c r="G90" s="16"/>
      <c r="H90" s="16"/>
      <c r="I90" s="16"/>
      <c r="J90" s="16"/>
      <c r="K90" s="16"/>
      <c r="L90" s="16"/>
    </row>
    <row r="91" spans="1:12" x14ac:dyDescent="0.3">
      <c r="A91" s="16"/>
      <c r="B91" s="16"/>
      <c r="C91" s="16"/>
      <c r="D91" s="16"/>
      <c r="E91" s="16"/>
      <c r="F91" s="16"/>
      <c r="G91" s="16"/>
      <c r="H91" s="16"/>
      <c r="I91" s="16"/>
      <c r="J91" s="16"/>
      <c r="K91" s="16"/>
      <c r="L91" s="16"/>
    </row>
    <row r="92" spans="1:12" x14ac:dyDescent="0.3">
      <c r="A92" s="16"/>
      <c r="B92" s="16"/>
      <c r="C92" s="16"/>
      <c r="D92" s="16"/>
      <c r="E92" s="16"/>
      <c r="F92" s="16"/>
      <c r="G92" s="16"/>
      <c r="H92" s="16"/>
      <c r="I92" s="16"/>
      <c r="J92" s="16"/>
      <c r="K92" s="16"/>
      <c r="L92" s="16"/>
    </row>
    <row r="93" spans="1:12" x14ac:dyDescent="0.3">
      <c r="A93" s="16"/>
      <c r="B93" s="16"/>
      <c r="C93" s="16"/>
      <c r="D93" s="16"/>
      <c r="E93" s="16"/>
      <c r="F93" s="16"/>
      <c r="G93" s="16"/>
      <c r="H93" s="16"/>
      <c r="I93" s="16"/>
      <c r="J93" s="16"/>
      <c r="K93" s="16"/>
      <c r="L93" s="16"/>
    </row>
    <row r="94" spans="1:12" x14ac:dyDescent="0.3">
      <c r="A94" s="16"/>
      <c r="B94" s="16"/>
      <c r="C94" s="16"/>
      <c r="D94" s="16"/>
      <c r="E94" s="16"/>
      <c r="F94" s="16"/>
      <c r="G94" s="16"/>
      <c r="H94" s="16"/>
      <c r="I94" s="16"/>
      <c r="J94" s="16"/>
      <c r="K94" s="16"/>
      <c r="L94" s="16"/>
    </row>
    <row r="95" spans="1:12" x14ac:dyDescent="0.3">
      <c r="A95" s="16"/>
      <c r="B95" s="16"/>
      <c r="C95" s="16"/>
      <c r="D95" s="16"/>
      <c r="E95" s="16"/>
      <c r="F95" s="16"/>
      <c r="G95" s="16"/>
      <c r="H95" s="16"/>
      <c r="I95" s="16"/>
      <c r="J95" s="16"/>
      <c r="K95" s="16"/>
      <c r="L95" s="16"/>
    </row>
    <row r="96" spans="1:12" x14ac:dyDescent="0.3">
      <c r="A96" s="16"/>
      <c r="B96" s="16"/>
      <c r="C96" s="16"/>
      <c r="D96" s="16"/>
      <c r="E96" s="16"/>
      <c r="F96" s="16"/>
      <c r="G96" s="16"/>
      <c r="H96" s="16"/>
      <c r="I96" s="16"/>
      <c r="J96" s="16"/>
      <c r="K96" s="16"/>
      <c r="L96" s="16"/>
    </row>
    <row r="97" spans="1:12" x14ac:dyDescent="0.3">
      <c r="A97" s="16"/>
      <c r="B97" s="16"/>
      <c r="C97" s="16"/>
      <c r="D97" s="16"/>
      <c r="E97" s="16"/>
      <c r="F97" s="16"/>
      <c r="G97" s="16"/>
      <c r="H97" s="16"/>
      <c r="I97" s="16"/>
      <c r="J97" s="16"/>
      <c r="K97" s="16"/>
      <c r="L97" s="16"/>
    </row>
    <row r="98" spans="1:12" x14ac:dyDescent="0.3">
      <c r="A98" s="16"/>
      <c r="B98" s="16"/>
      <c r="C98" s="16"/>
      <c r="D98" s="16"/>
      <c r="E98" s="16"/>
      <c r="F98" s="16"/>
      <c r="G98" s="16"/>
      <c r="H98" s="16"/>
      <c r="I98" s="16"/>
      <c r="J98" s="16"/>
      <c r="K98" s="16"/>
      <c r="L98" s="16"/>
    </row>
    <row r="99" spans="1:12" x14ac:dyDescent="0.3">
      <c r="A99" s="16"/>
      <c r="B99" s="16"/>
      <c r="C99" s="16"/>
      <c r="D99" s="16"/>
      <c r="E99" s="16"/>
      <c r="F99" s="16"/>
      <c r="G99" s="16"/>
      <c r="H99" s="16"/>
      <c r="I99" s="16"/>
      <c r="J99" s="16"/>
      <c r="K99" s="16"/>
      <c r="L99" s="16"/>
    </row>
    <row r="100" spans="1:12" x14ac:dyDescent="0.3">
      <c r="A100" s="16"/>
      <c r="B100" s="16"/>
      <c r="C100" s="16"/>
      <c r="D100" s="16"/>
      <c r="E100" s="16"/>
      <c r="F100" s="16"/>
      <c r="G100" s="16"/>
      <c r="H100" s="16"/>
      <c r="I100" s="16"/>
      <c r="J100" s="16"/>
      <c r="K100" s="16"/>
      <c r="L100" s="16"/>
    </row>
    <row r="101" spans="1:12" x14ac:dyDescent="0.3">
      <c r="A101" s="16"/>
      <c r="B101" s="16"/>
      <c r="C101" s="16"/>
      <c r="D101" s="16"/>
      <c r="E101" s="16"/>
      <c r="F101" s="16"/>
      <c r="G101" s="16"/>
      <c r="H101" s="16"/>
      <c r="I101" s="16"/>
      <c r="J101" s="16"/>
      <c r="K101" s="16"/>
      <c r="L101" s="16"/>
    </row>
    <row r="102" spans="1:12" x14ac:dyDescent="0.3">
      <c r="A102" s="16"/>
      <c r="B102" s="16"/>
      <c r="C102" s="16"/>
      <c r="D102" s="16"/>
      <c r="E102" s="16"/>
      <c r="F102" s="16"/>
      <c r="G102" s="16"/>
      <c r="H102" s="16"/>
      <c r="I102" s="16"/>
      <c r="J102" s="16"/>
      <c r="K102" s="16"/>
      <c r="L102" s="16"/>
    </row>
    <row r="103" spans="1:12" x14ac:dyDescent="0.3">
      <c r="A103" s="16"/>
      <c r="B103" s="16"/>
      <c r="C103" s="16"/>
      <c r="D103" s="16"/>
      <c r="E103" s="16"/>
      <c r="F103" s="16"/>
      <c r="G103" s="16"/>
      <c r="H103" s="16"/>
      <c r="I103" s="16"/>
      <c r="J103" s="16"/>
      <c r="K103" s="16"/>
      <c r="L103" s="16"/>
    </row>
    <row r="104" spans="1:12" x14ac:dyDescent="0.3">
      <c r="A104" s="16"/>
      <c r="B104" s="16"/>
      <c r="C104" s="16"/>
      <c r="D104" s="16"/>
      <c r="E104" s="16"/>
      <c r="F104" s="16"/>
      <c r="G104" s="16"/>
      <c r="H104" s="16"/>
      <c r="I104" s="16"/>
      <c r="J104" s="16"/>
      <c r="K104" s="16"/>
      <c r="L104" s="16"/>
    </row>
    <row r="105" spans="1:12" x14ac:dyDescent="0.3">
      <c r="A105" s="16"/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6"/>
    </row>
    <row r="106" spans="1:12" x14ac:dyDescent="0.3">
      <c r="A106" s="16"/>
      <c r="B106" s="16"/>
      <c r="C106" s="16"/>
      <c r="D106" s="16"/>
      <c r="E106" s="16"/>
      <c r="F106" s="16"/>
      <c r="G106" s="16"/>
      <c r="H106" s="16"/>
      <c r="I106" s="16"/>
      <c r="J106" s="16"/>
      <c r="K106" s="16"/>
      <c r="L106" s="16"/>
    </row>
    <row r="107" spans="1:12" x14ac:dyDescent="0.3">
      <c r="A107" s="16"/>
      <c r="B107" s="16"/>
      <c r="C107" s="16"/>
      <c r="D107" s="16"/>
      <c r="E107" s="16"/>
      <c r="F107" s="16"/>
      <c r="G107" s="16"/>
      <c r="H107" s="16"/>
      <c r="I107" s="16"/>
      <c r="J107" s="16"/>
      <c r="K107" s="16"/>
      <c r="L107" s="16"/>
    </row>
    <row r="108" spans="1:12" x14ac:dyDescent="0.3">
      <c r="A108" s="16"/>
      <c r="B108" s="16"/>
      <c r="C108" s="16"/>
      <c r="D108" s="16"/>
      <c r="E108" s="16"/>
      <c r="F108" s="16"/>
      <c r="G108" s="16"/>
      <c r="H108" s="16"/>
      <c r="I108" s="16"/>
      <c r="J108" s="16"/>
      <c r="K108" s="16"/>
      <c r="L108" s="16"/>
    </row>
    <row r="109" spans="1:12" x14ac:dyDescent="0.3">
      <c r="A109" s="16"/>
      <c r="B109" s="16"/>
      <c r="C109" s="16"/>
      <c r="D109" s="16"/>
      <c r="E109" s="16"/>
      <c r="F109" s="16"/>
      <c r="G109" s="16"/>
      <c r="H109" s="16"/>
      <c r="I109" s="16"/>
      <c r="J109" s="16"/>
      <c r="K109" s="16"/>
      <c r="L109" s="16"/>
    </row>
    <row r="110" spans="1:12" x14ac:dyDescent="0.3">
      <c r="A110" s="16"/>
      <c r="B110" s="16"/>
      <c r="C110" s="16"/>
      <c r="D110" s="16"/>
      <c r="E110" s="16"/>
      <c r="F110" s="16"/>
      <c r="G110" s="16"/>
      <c r="H110" s="16"/>
      <c r="I110" s="16"/>
      <c r="J110" s="16"/>
      <c r="K110" s="16"/>
      <c r="L110" s="16"/>
    </row>
    <row r="111" spans="1:12" x14ac:dyDescent="0.3">
      <c r="A111" s="16"/>
      <c r="B111" s="16"/>
      <c r="C111" s="16"/>
      <c r="D111" s="16"/>
      <c r="E111" s="16"/>
      <c r="F111" s="16"/>
      <c r="G111" s="16"/>
      <c r="H111" s="16"/>
      <c r="I111" s="16"/>
      <c r="J111" s="16"/>
      <c r="K111" s="16"/>
      <c r="L111" s="16"/>
    </row>
    <row r="112" spans="1:12" x14ac:dyDescent="0.3">
      <c r="A112" s="16"/>
      <c r="B112" s="16"/>
      <c r="C112" s="16"/>
      <c r="D112" s="16"/>
      <c r="E112" s="16"/>
      <c r="F112" s="16"/>
      <c r="G112" s="16"/>
      <c r="H112" s="16"/>
      <c r="I112" s="16"/>
      <c r="J112" s="16"/>
      <c r="K112" s="16"/>
      <c r="L112" s="16"/>
    </row>
    <row r="113" spans="1:12" x14ac:dyDescent="0.3">
      <c r="A113" s="16"/>
      <c r="B113" s="16"/>
      <c r="C113" s="16"/>
      <c r="D113" s="16"/>
      <c r="E113" s="16"/>
      <c r="F113" s="16"/>
      <c r="G113" s="16"/>
      <c r="H113" s="16"/>
      <c r="I113" s="16"/>
      <c r="J113" s="16"/>
      <c r="K113" s="16"/>
      <c r="L113" s="16"/>
    </row>
    <row r="114" spans="1:12" x14ac:dyDescent="0.3">
      <c r="A114" s="16"/>
      <c r="B114" s="16"/>
      <c r="C114" s="16"/>
      <c r="D114" s="16"/>
      <c r="E114" s="16"/>
      <c r="F114" s="16"/>
      <c r="G114" s="16"/>
      <c r="H114" s="16"/>
      <c r="I114" s="16"/>
      <c r="J114" s="16"/>
      <c r="K114" s="16"/>
      <c r="L114" s="16"/>
    </row>
    <row r="115" spans="1:12" x14ac:dyDescent="0.3">
      <c r="A115" s="16"/>
      <c r="B115" s="16"/>
      <c r="C115" s="16"/>
      <c r="D115" s="16"/>
      <c r="E115" s="16"/>
      <c r="F115" s="16"/>
      <c r="G115" s="16"/>
      <c r="H115" s="16"/>
      <c r="I115" s="16"/>
      <c r="J115" s="16"/>
      <c r="K115" s="16"/>
      <c r="L115" s="16"/>
    </row>
    <row r="116" spans="1:12" x14ac:dyDescent="0.3">
      <c r="A116" s="16"/>
      <c r="B116" s="16"/>
      <c r="C116" s="16"/>
      <c r="D116" s="16"/>
      <c r="E116" s="16"/>
      <c r="F116" s="16"/>
      <c r="G116" s="16"/>
      <c r="H116" s="16"/>
      <c r="I116" s="16"/>
      <c r="J116" s="16"/>
      <c r="K116" s="16"/>
      <c r="L116" s="16"/>
    </row>
    <row r="117" spans="1:12" x14ac:dyDescent="0.3">
      <c r="A117" s="16"/>
      <c r="B117" s="16"/>
      <c r="C117" s="16"/>
      <c r="D117" s="16"/>
      <c r="E117" s="16"/>
      <c r="F117" s="16"/>
      <c r="G117" s="16"/>
      <c r="H117" s="16"/>
      <c r="I117" s="16"/>
      <c r="J117" s="16"/>
      <c r="K117" s="16"/>
      <c r="L117" s="16"/>
    </row>
    <row r="118" spans="1:12" x14ac:dyDescent="0.3">
      <c r="A118" s="16"/>
      <c r="B118" s="16"/>
      <c r="C118" s="16"/>
      <c r="D118" s="16"/>
      <c r="E118" s="16"/>
      <c r="F118" s="16"/>
      <c r="G118" s="16"/>
      <c r="H118" s="16"/>
      <c r="I118" s="16"/>
      <c r="J118" s="16"/>
      <c r="K118" s="16"/>
      <c r="L118" s="16"/>
    </row>
    <row r="119" spans="1:12" x14ac:dyDescent="0.3">
      <c r="A119" s="16"/>
      <c r="B119" s="16"/>
      <c r="C119" s="16"/>
      <c r="D119" s="16"/>
      <c r="E119" s="16"/>
      <c r="F119" s="16"/>
      <c r="G119" s="16"/>
      <c r="H119" s="16"/>
      <c r="I119" s="16"/>
      <c r="J119" s="16"/>
      <c r="K119" s="16"/>
      <c r="L119" s="16"/>
    </row>
    <row r="120" spans="1:12" x14ac:dyDescent="0.3">
      <c r="A120" s="16"/>
      <c r="B120" s="16"/>
      <c r="C120" s="16"/>
      <c r="D120" s="16"/>
      <c r="E120" s="16"/>
      <c r="F120" s="16"/>
      <c r="G120" s="16"/>
      <c r="H120" s="16"/>
      <c r="I120" s="16"/>
      <c r="J120" s="16"/>
      <c r="K120" s="16"/>
      <c r="L120" s="16"/>
    </row>
    <row r="121" spans="1:12" x14ac:dyDescent="0.3">
      <c r="A121" s="16"/>
      <c r="B121" s="16"/>
      <c r="C121" s="16"/>
      <c r="D121" s="16"/>
      <c r="E121" s="16"/>
      <c r="F121" s="16"/>
      <c r="G121" s="16"/>
      <c r="H121" s="16"/>
      <c r="I121" s="16"/>
      <c r="J121" s="16"/>
      <c r="K121" s="16"/>
      <c r="L121" s="16"/>
    </row>
    <row r="122" spans="1:12" x14ac:dyDescent="0.3">
      <c r="A122" s="16"/>
      <c r="B122" s="16"/>
      <c r="C122" s="16"/>
      <c r="D122" s="16"/>
      <c r="E122" s="16"/>
      <c r="F122" s="16"/>
      <c r="G122" s="16"/>
      <c r="H122" s="16"/>
      <c r="I122" s="16"/>
      <c r="J122" s="16"/>
      <c r="K122" s="16"/>
      <c r="L122" s="16"/>
    </row>
    <row r="123" spans="1:12" x14ac:dyDescent="0.3">
      <c r="A123" s="16"/>
      <c r="B123" s="16"/>
      <c r="C123" s="16"/>
      <c r="D123" s="16"/>
      <c r="E123" s="16"/>
      <c r="F123" s="16"/>
      <c r="G123" s="16"/>
      <c r="H123" s="16"/>
      <c r="I123" s="16"/>
      <c r="J123" s="16"/>
      <c r="K123" s="16"/>
      <c r="L123" s="16"/>
    </row>
    <row r="124" spans="1:12" x14ac:dyDescent="0.3">
      <c r="A124" s="16"/>
      <c r="B124" s="16"/>
      <c r="C124" s="16"/>
      <c r="D124" s="16"/>
      <c r="E124" s="16"/>
      <c r="F124" s="16"/>
      <c r="G124" s="16"/>
      <c r="H124" s="16"/>
      <c r="I124" s="16"/>
      <c r="J124" s="16"/>
      <c r="K124" s="16"/>
      <c r="L124" s="16"/>
    </row>
    <row r="125" spans="1:12" x14ac:dyDescent="0.3">
      <c r="A125" s="16"/>
      <c r="B125" s="16"/>
      <c r="C125" s="16"/>
      <c r="D125" s="16"/>
      <c r="E125" s="16"/>
      <c r="F125" s="16"/>
      <c r="G125" s="16"/>
      <c r="H125" s="16"/>
      <c r="I125" s="16"/>
      <c r="J125" s="16"/>
      <c r="K125" s="16"/>
      <c r="L125" s="16"/>
    </row>
    <row r="126" spans="1:12" x14ac:dyDescent="0.3">
      <c r="A126" s="16"/>
      <c r="B126" s="16"/>
      <c r="C126" s="16"/>
      <c r="D126" s="16"/>
      <c r="E126" s="16"/>
      <c r="F126" s="16"/>
      <c r="G126" s="16"/>
      <c r="H126" s="16"/>
      <c r="I126" s="16"/>
      <c r="J126" s="16"/>
      <c r="K126" s="16"/>
      <c r="L126" s="16"/>
    </row>
    <row r="127" spans="1:12" x14ac:dyDescent="0.3">
      <c r="A127" s="16"/>
      <c r="B127" s="16"/>
      <c r="C127" s="16"/>
      <c r="D127" s="16"/>
      <c r="E127" s="16"/>
      <c r="F127" s="16"/>
      <c r="G127" s="16"/>
      <c r="H127" s="16"/>
      <c r="I127" s="16"/>
      <c r="J127" s="16"/>
      <c r="K127" s="16"/>
      <c r="L127" s="16"/>
    </row>
    <row r="128" spans="1:12" x14ac:dyDescent="0.3">
      <c r="A128" s="16"/>
      <c r="B128" s="16"/>
      <c r="C128" s="16"/>
      <c r="D128" s="16"/>
      <c r="E128" s="16"/>
      <c r="F128" s="16"/>
      <c r="G128" s="16"/>
      <c r="H128" s="16"/>
      <c r="I128" s="16"/>
      <c r="J128" s="16"/>
      <c r="K128" s="16"/>
      <c r="L128" s="16"/>
    </row>
  </sheetData>
  <sheetProtection algorithmName="SHA-512" hashValue="cECd/EOEx0j8jRLH3WbpXNP9QdHR8E+4KsSbLcRDeeAvzHCUTyoZqWEEaZ+cfEpABmzGbc27fgutXeVgZ/RcNg==" saltValue="n5G36wYG5oEehbsmVoEUPw==" spinCount="100000" sheet="1" objects="1" scenarios="1"/>
  <mergeCells count="17">
    <mergeCell ref="F16:F17"/>
    <mergeCell ref="A23:B23"/>
    <mergeCell ref="A28:B28"/>
    <mergeCell ref="A33:B33"/>
    <mergeCell ref="A3:L3"/>
    <mergeCell ref="A5:L5"/>
    <mergeCell ref="A6:L6"/>
    <mergeCell ref="A8:L11"/>
    <mergeCell ref="A13:L13"/>
    <mergeCell ref="G16:J16"/>
    <mergeCell ref="K16:K17"/>
    <mergeCell ref="L16:L17"/>
    <mergeCell ref="A18:B18"/>
    <mergeCell ref="A16:A17"/>
    <mergeCell ref="B16:C16"/>
    <mergeCell ref="D16:D17"/>
    <mergeCell ref="E16:E1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331"/>
  <sheetViews>
    <sheetView topLeftCell="A10" workbookViewId="0">
      <selection activeCell="N27" sqref="N27"/>
    </sheetView>
  </sheetViews>
  <sheetFormatPr defaultRowHeight="16.5" x14ac:dyDescent="0.3"/>
  <cols>
    <col min="1" max="1" width="5.42578125" style="19" customWidth="1"/>
    <col min="2" max="2" width="28.42578125" style="19" customWidth="1"/>
    <col min="3" max="3" width="13.5703125" style="19" customWidth="1"/>
    <col min="4" max="4" width="16.28515625" style="19" customWidth="1"/>
    <col min="5" max="5" width="13.5703125" style="19" customWidth="1"/>
    <col min="6" max="6" width="16" style="19" customWidth="1"/>
    <col min="7" max="7" width="12.7109375" style="19" customWidth="1"/>
    <col min="8" max="9" width="10" style="19" customWidth="1"/>
    <col min="10" max="10" width="9.85546875" style="19" customWidth="1"/>
    <col min="11" max="11" width="17.42578125" style="19" customWidth="1"/>
    <col min="12" max="12" width="15.85546875" style="19" customWidth="1"/>
    <col min="13" max="40" width="9.140625" style="16"/>
    <col min="41" max="16384" width="9.140625" style="19"/>
  </cols>
  <sheetData>
    <row r="1" spans="1:12" x14ac:dyDescent="0.3">
      <c r="A1" s="16"/>
      <c r="B1" s="16"/>
      <c r="C1" s="16"/>
      <c r="D1" s="16"/>
      <c r="E1" s="16"/>
      <c r="F1" s="16"/>
      <c r="G1" s="16"/>
      <c r="H1" s="17"/>
      <c r="I1" s="17"/>
      <c r="J1" s="17"/>
      <c r="K1" s="17"/>
      <c r="L1" s="18" t="s">
        <v>14</v>
      </c>
    </row>
    <row r="2" spans="1:12" x14ac:dyDescent="0.3">
      <c r="A2" s="16"/>
      <c r="B2" s="16"/>
      <c r="C2" s="16"/>
      <c r="D2" s="16"/>
      <c r="E2" s="16"/>
      <c r="F2" s="16"/>
      <c r="G2" s="16"/>
      <c r="H2" s="17"/>
      <c r="I2" s="17"/>
      <c r="J2" s="17"/>
      <c r="K2" s="17"/>
      <c r="L2" s="18"/>
    </row>
    <row r="3" spans="1:12" ht="20.25" x14ac:dyDescent="0.35">
      <c r="A3" s="83" t="s">
        <v>15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</row>
    <row r="4" spans="1:12" ht="20.25" x14ac:dyDescent="0.35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</row>
    <row r="5" spans="1:12" ht="17.25" x14ac:dyDescent="0.3">
      <c r="A5" s="84" t="s">
        <v>67</v>
      </c>
      <c r="B5" s="85"/>
      <c r="C5" s="85"/>
      <c r="D5" s="85"/>
      <c r="E5" s="85"/>
      <c r="F5" s="85"/>
      <c r="G5" s="85"/>
      <c r="H5" s="85"/>
      <c r="I5" s="85"/>
      <c r="J5" s="85"/>
      <c r="K5" s="85"/>
      <c r="L5" s="85"/>
    </row>
    <row r="6" spans="1:12" x14ac:dyDescent="0.3">
      <c r="A6" s="86" t="s">
        <v>20</v>
      </c>
      <c r="B6" s="86"/>
      <c r="C6" s="86"/>
      <c r="D6" s="86"/>
      <c r="E6" s="86"/>
      <c r="F6" s="86"/>
      <c r="G6" s="86"/>
      <c r="H6" s="86"/>
      <c r="I6" s="86"/>
      <c r="J6" s="86"/>
      <c r="K6" s="86"/>
      <c r="L6" s="86"/>
    </row>
    <row r="7" spans="1:12" x14ac:dyDescent="0.3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</row>
    <row r="8" spans="1:12" x14ac:dyDescent="0.3">
      <c r="A8" s="87" t="s">
        <v>16</v>
      </c>
      <c r="B8" s="87"/>
      <c r="C8" s="87"/>
      <c r="D8" s="87"/>
      <c r="E8" s="87"/>
      <c r="F8" s="87"/>
      <c r="G8" s="87"/>
      <c r="H8" s="87"/>
      <c r="I8" s="87"/>
      <c r="J8" s="87"/>
      <c r="K8" s="87"/>
      <c r="L8" s="87"/>
    </row>
    <row r="9" spans="1:12" x14ac:dyDescent="0.3">
      <c r="A9" s="87"/>
      <c r="B9" s="87"/>
      <c r="C9" s="87"/>
      <c r="D9" s="87"/>
      <c r="E9" s="87"/>
      <c r="F9" s="87"/>
      <c r="G9" s="87"/>
      <c r="H9" s="87"/>
      <c r="I9" s="87"/>
      <c r="J9" s="87"/>
      <c r="K9" s="87"/>
      <c r="L9" s="87"/>
    </row>
    <row r="10" spans="1:12" x14ac:dyDescent="0.3">
      <c r="A10" s="87"/>
      <c r="B10" s="87"/>
      <c r="C10" s="87"/>
      <c r="D10" s="87"/>
      <c r="E10" s="87"/>
      <c r="F10" s="87"/>
      <c r="G10" s="87"/>
      <c r="H10" s="87"/>
      <c r="I10" s="87"/>
      <c r="J10" s="87"/>
      <c r="K10" s="87"/>
      <c r="L10" s="87"/>
    </row>
    <row r="11" spans="1:12" x14ac:dyDescent="0.3">
      <c r="A11" s="87"/>
      <c r="B11" s="87"/>
      <c r="C11" s="87"/>
      <c r="D11" s="87"/>
      <c r="E11" s="87"/>
      <c r="F11" s="87"/>
      <c r="G11" s="87"/>
      <c r="H11" s="87"/>
      <c r="I11" s="87"/>
      <c r="J11" s="87"/>
      <c r="K11" s="87"/>
      <c r="L11" s="87"/>
    </row>
    <row r="12" spans="1:12" ht="17.25" x14ac:dyDescent="0.3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</row>
    <row r="13" spans="1:12" x14ac:dyDescent="0.3">
      <c r="A13" s="88" t="s">
        <v>31</v>
      </c>
      <c r="B13" s="88"/>
      <c r="C13" s="88"/>
      <c r="D13" s="88"/>
      <c r="E13" s="88"/>
      <c r="F13" s="88"/>
      <c r="G13" s="88"/>
      <c r="H13" s="88"/>
      <c r="I13" s="88"/>
      <c r="J13" s="88"/>
      <c r="K13" s="88"/>
      <c r="L13" s="88"/>
    </row>
    <row r="14" spans="1:12" x14ac:dyDescent="0.3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</row>
    <row r="15" spans="1:12" ht="17.25" thickBot="1" x14ac:dyDescent="0.35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</row>
    <row r="16" spans="1:12" ht="57" customHeight="1" x14ac:dyDescent="0.3">
      <c r="A16" s="75" t="s">
        <v>0</v>
      </c>
      <c r="B16" s="66" t="s">
        <v>1</v>
      </c>
      <c r="C16" s="66"/>
      <c r="D16" s="91" t="s">
        <v>29</v>
      </c>
      <c r="E16" s="66" t="s">
        <v>22</v>
      </c>
      <c r="F16" s="67" t="s">
        <v>2</v>
      </c>
      <c r="G16" s="79" t="s">
        <v>3</v>
      </c>
      <c r="H16" s="66"/>
      <c r="I16" s="66"/>
      <c r="J16" s="66"/>
      <c r="K16" s="81" t="s">
        <v>4</v>
      </c>
      <c r="L16" s="89" t="s">
        <v>30</v>
      </c>
    </row>
    <row r="17" spans="1:12" ht="48" customHeight="1" thickBot="1" x14ac:dyDescent="0.35">
      <c r="A17" s="76"/>
      <c r="B17" s="13" t="s">
        <v>5</v>
      </c>
      <c r="C17" s="12" t="s">
        <v>6</v>
      </c>
      <c r="D17" s="92"/>
      <c r="E17" s="93"/>
      <c r="F17" s="68"/>
      <c r="G17" s="37" t="s">
        <v>17</v>
      </c>
      <c r="H17" s="13" t="s">
        <v>18</v>
      </c>
      <c r="I17" s="13" t="s">
        <v>25</v>
      </c>
      <c r="J17" s="13" t="s">
        <v>24</v>
      </c>
      <c r="K17" s="82"/>
      <c r="L17" s="90"/>
    </row>
    <row r="18" spans="1:12" ht="25.5" customHeight="1" thickBot="1" x14ac:dyDescent="0.35">
      <c r="A18" s="63" t="s">
        <v>7</v>
      </c>
      <c r="B18" s="64"/>
      <c r="C18" s="25">
        <f>SUM(C19:C22)</f>
        <v>104</v>
      </c>
      <c r="D18" s="25">
        <f>SUM(D19:D22)</f>
        <v>45</v>
      </c>
      <c r="E18" s="25">
        <f t="shared" ref="E18:L18" si="0">SUM(E19:E22)</f>
        <v>0</v>
      </c>
      <c r="F18" s="28">
        <f t="shared" si="0"/>
        <v>0</v>
      </c>
      <c r="G18" s="38">
        <f t="shared" si="0"/>
        <v>64</v>
      </c>
      <c r="H18" s="25">
        <f t="shared" si="0"/>
        <v>0</v>
      </c>
      <c r="I18" s="25">
        <f t="shared" si="0"/>
        <v>17</v>
      </c>
      <c r="J18" s="25">
        <f t="shared" si="0"/>
        <v>16</v>
      </c>
      <c r="K18" s="26">
        <f t="shared" si="0"/>
        <v>97</v>
      </c>
      <c r="L18" s="33">
        <f t="shared" si="0"/>
        <v>52</v>
      </c>
    </row>
    <row r="19" spans="1:12" x14ac:dyDescent="0.3">
      <c r="A19" s="49">
        <v>1</v>
      </c>
      <c r="B19" s="50" t="s">
        <v>9</v>
      </c>
      <c r="C19" s="51">
        <v>1</v>
      </c>
      <c r="D19" s="61">
        <f>+Հունվար!L19</f>
        <v>1</v>
      </c>
      <c r="E19" s="45"/>
      <c r="F19" s="29"/>
      <c r="G19" s="39"/>
      <c r="H19" s="24"/>
      <c r="I19" s="24"/>
      <c r="J19" s="24">
        <v>1</v>
      </c>
      <c r="K19" s="27">
        <f>G19+H19+I19+J19</f>
        <v>1</v>
      </c>
      <c r="L19" s="34">
        <f>C19+D19-E19-F19-K19</f>
        <v>1</v>
      </c>
    </row>
    <row r="20" spans="1:12" x14ac:dyDescent="0.3">
      <c r="A20" s="2">
        <v>2</v>
      </c>
      <c r="B20" s="3" t="s">
        <v>10</v>
      </c>
      <c r="C20" s="1">
        <v>101</v>
      </c>
      <c r="D20" s="61">
        <f>+Հունվար!L20</f>
        <v>42</v>
      </c>
      <c r="E20" s="46"/>
      <c r="F20" s="30"/>
      <c r="G20" s="40">
        <v>61</v>
      </c>
      <c r="H20" s="1"/>
      <c r="I20" s="1">
        <v>17</v>
      </c>
      <c r="J20" s="1">
        <v>15</v>
      </c>
      <c r="K20" s="27">
        <f>G20+H20+I20+J20</f>
        <v>93</v>
      </c>
      <c r="L20" s="35">
        <f>C20+D20-E20-F20-K20</f>
        <v>50</v>
      </c>
    </row>
    <row r="21" spans="1:12" x14ac:dyDescent="0.3">
      <c r="A21" s="2">
        <v>3</v>
      </c>
      <c r="B21" s="3" t="s">
        <v>11</v>
      </c>
      <c r="C21" s="1"/>
      <c r="D21" s="61">
        <f>+Հունվար!L21</f>
        <v>0</v>
      </c>
      <c r="E21" s="46"/>
      <c r="F21" s="30"/>
      <c r="G21" s="40"/>
      <c r="H21" s="1"/>
      <c r="I21" s="1"/>
      <c r="J21" s="1"/>
      <c r="K21" s="27">
        <f>G21+H21+I21+J21</f>
        <v>0</v>
      </c>
      <c r="L21" s="35">
        <f>C21+D21-E21-F21-K21</f>
        <v>0</v>
      </c>
    </row>
    <row r="22" spans="1:12" x14ac:dyDescent="0.3">
      <c r="A22" s="2">
        <v>4</v>
      </c>
      <c r="B22" s="3" t="s">
        <v>26</v>
      </c>
      <c r="C22" s="1">
        <v>2</v>
      </c>
      <c r="D22" s="61">
        <f>+Հունվար!L22</f>
        <v>2</v>
      </c>
      <c r="E22" s="46"/>
      <c r="F22" s="30"/>
      <c r="G22" s="40">
        <v>3</v>
      </c>
      <c r="H22" s="1"/>
      <c r="I22" s="1"/>
      <c r="J22" s="1"/>
      <c r="K22" s="27">
        <f>G22+H22+I22+J22</f>
        <v>3</v>
      </c>
      <c r="L22" s="35">
        <f>C22+D22-E22-F22-K22</f>
        <v>1</v>
      </c>
    </row>
    <row r="23" spans="1:12" ht="30" customHeight="1" x14ac:dyDescent="0.3">
      <c r="A23" s="71" t="s">
        <v>8</v>
      </c>
      <c r="B23" s="72"/>
      <c r="C23" s="5">
        <f>SUM(C24:C27)</f>
        <v>6</v>
      </c>
      <c r="D23" s="61">
        <f t="shared" ref="D23:E23" si="1">SUM(D24:D27)</f>
        <v>1</v>
      </c>
      <c r="E23" s="5">
        <f t="shared" si="1"/>
        <v>0</v>
      </c>
      <c r="F23" s="31">
        <f t="shared" ref="F23:L23" si="2">SUM(F24:F27)</f>
        <v>0</v>
      </c>
      <c r="G23" s="41">
        <f t="shared" si="2"/>
        <v>3</v>
      </c>
      <c r="H23" s="5">
        <f t="shared" si="2"/>
        <v>0</v>
      </c>
      <c r="I23" s="5">
        <f t="shared" si="2"/>
        <v>0</v>
      </c>
      <c r="J23" s="5">
        <f>SUM(J24:J27)</f>
        <v>3</v>
      </c>
      <c r="K23" s="6">
        <f t="shared" si="2"/>
        <v>6</v>
      </c>
      <c r="L23" s="35">
        <f t="shared" si="2"/>
        <v>1</v>
      </c>
    </row>
    <row r="24" spans="1:12" x14ac:dyDescent="0.3">
      <c r="A24" s="22">
        <v>1</v>
      </c>
      <c r="B24" s="23" t="s">
        <v>9</v>
      </c>
      <c r="C24" s="24">
        <v>1</v>
      </c>
      <c r="D24" s="61">
        <f>+Հունվար!L24</f>
        <v>0</v>
      </c>
      <c r="E24" s="45"/>
      <c r="F24" s="29"/>
      <c r="G24" s="39"/>
      <c r="H24" s="24"/>
      <c r="I24" s="24"/>
      <c r="J24" s="24">
        <v>1</v>
      </c>
      <c r="K24" s="27">
        <f>G24+H24+I24+J24</f>
        <v>1</v>
      </c>
      <c r="L24" s="34">
        <f>C24+D24-E24-F24-K24</f>
        <v>0</v>
      </c>
    </row>
    <row r="25" spans="1:12" x14ac:dyDescent="0.3">
      <c r="A25" s="2">
        <v>2</v>
      </c>
      <c r="B25" s="3" t="s">
        <v>10</v>
      </c>
      <c r="C25" s="1">
        <v>5</v>
      </c>
      <c r="D25" s="61">
        <f>+Հունվար!L25</f>
        <v>1</v>
      </c>
      <c r="E25" s="46"/>
      <c r="F25" s="30"/>
      <c r="G25" s="40">
        <v>3</v>
      </c>
      <c r="H25" s="1"/>
      <c r="I25" s="1"/>
      <c r="J25" s="1">
        <v>2</v>
      </c>
      <c r="K25" s="27">
        <f>G25+H25+I25+J25</f>
        <v>5</v>
      </c>
      <c r="L25" s="35">
        <f>C25+D25-E25-F25-K25</f>
        <v>1</v>
      </c>
    </row>
    <row r="26" spans="1:12" x14ac:dyDescent="0.3">
      <c r="A26" s="2">
        <v>3</v>
      </c>
      <c r="B26" s="3" t="s">
        <v>11</v>
      </c>
      <c r="C26" s="1"/>
      <c r="D26" s="61">
        <f>+Հունվար!L26</f>
        <v>0</v>
      </c>
      <c r="E26" s="46"/>
      <c r="F26" s="30"/>
      <c r="G26" s="40"/>
      <c r="H26" s="1"/>
      <c r="I26" s="1"/>
      <c r="J26" s="1"/>
      <c r="K26" s="27">
        <f>G26+H26+I26+J26</f>
        <v>0</v>
      </c>
      <c r="L26" s="35">
        <f>C26+D26-E26-F26-K26</f>
        <v>0</v>
      </c>
    </row>
    <row r="27" spans="1:12" ht="17.25" thickBot="1" x14ac:dyDescent="0.35">
      <c r="A27" s="2">
        <v>4</v>
      </c>
      <c r="B27" s="3" t="s">
        <v>26</v>
      </c>
      <c r="C27" s="1"/>
      <c r="D27" s="61">
        <f>+Հունվար!L27</f>
        <v>0</v>
      </c>
      <c r="E27" s="46"/>
      <c r="F27" s="30"/>
      <c r="G27" s="40"/>
      <c r="H27" s="1"/>
      <c r="I27" s="1"/>
      <c r="J27" s="1"/>
      <c r="K27" s="27">
        <f>G27+H27+I27+J27</f>
        <v>0</v>
      </c>
      <c r="L27" s="35">
        <f>C27+D27-E27-F27-K27</f>
        <v>0</v>
      </c>
    </row>
    <row r="28" spans="1:12" x14ac:dyDescent="0.3">
      <c r="A28" s="73" t="s">
        <v>12</v>
      </c>
      <c r="B28" s="74"/>
      <c r="C28" s="10">
        <f>SUM(C29:C32)</f>
        <v>42</v>
      </c>
      <c r="D28" s="62">
        <f>SUM(D29:D32)</f>
        <v>0</v>
      </c>
      <c r="E28" s="48">
        <f t="shared" ref="E28:L28" si="3">SUM(E29:E32)</f>
        <v>0</v>
      </c>
      <c r="F28" s="32">
        <f t="shared" si="3"/>
        <v>0</v>
      </c>
      <c r="G28" s="42">
        <f t="shared" si="3"/>
        <v>17</v>
      </c>
      <c r="H28" s="10">
        <f t="shared" si="3"/>
        <v>0</v>
      </c>
      <c r="I28" s="10">
        <f t="shared" si="3"/>
        <v>0</v>
      </c>
      <c r="J28" s="10">
        <f t="shared" si="3"/>
        <v>25</v>
      </c>
      <c r="K28" s="11">
        <f t="shared" si="3"/>
        <v>42</v>
      </c>
      <c r="L28" s="36">
        <f t="shared" si="3"/>
        <v>0</v>
      </c>
    </row>
    <row r="29" spans="1:12" x14ac:dyDescent="0.3">
      <c r="A29" s="22">
        <v>1</v>
      </c>
      <c r="B29" s="23" t="s">
        <v>9</v>
      </c>
      <c r="C29" s="24"/>
      <c r="D29" s="61">
        <f>+Հունվար!L29</f>
        <v>0</v>
      </c>
      <c r="E29" s="45"/>
      <c r="F29" s="29"/>
      <c r="G29" s="39"/>
      <c r="H29" s="24"/>
      <c r="I29" s="24"/>
      <c r="J29" s="24"/>
      <c r="K29" s="27">
        <f>G29+H29+I29+J29</f>
        <v>0</v>
      </c>
      <c r="L29" s="34">
        <f>C29+D29-E29-F29-K29</f>
        <v>0</v>
      </c>
    </row>
    <row r="30" spans="1:12" x14ac:dyDescent="0.3">
      <c r="A30" s="2">
        <v>2</v>
      </c>
      <c r="B30" s="3" t="s">
        <v>10</v>
      </c>
      <c r="C30" s="1">
        <v>42</v>
      </c>
      <c r="D30" s="61">
        <f>+Հունվար!L30</f>
        <v>0</v>
      </c>
      <c r="E30" s="46"/>
      <c r="F30" s="30"/>
      <c r="G30" s="40">
        <v>17</v>
      </c>
      <c r="H30" s="1"/>
      <c r="I30" s="1"/>
      <c r="J30" s="1">
        <v>25</v>
      </c>
      <c r="K30" s="27">
        <f>G30+H30+I30+J30</f>
        <v>42</v>
      </c>
      <c r="L30" s="35">
        <f>C30+D30-E30-F30-K30</f>
        <v>0</v>
      </c>
    </row>
    <row r="31" spans="1:12" s="16" customFormat="1" x14ac:dyDescent="0.3">
      <c r="A31" s="2">
        <v>3</v>
      </c>
      <c r="B31" s="3" t="s">
        <v>11</v>
      </c>
      <c r="C31" s="1"/>
      <c r="D31" s="61">
        <f>+Հունվար!L31</f>
        <v>0</v>
      </c>
      <c r="E31" s="46"/>
      <c r="F31" s="30"/>
      <c r="G31" s="40"/>
      <c r="H31" s="1"/>
      <c r="I31" s="1"/>
      <c r="J31" s="1"/>
      <c r="K31" s="27">
        <f>G31+H31+I31+J31</f>
        <v>0</v>
      </c>
      <c r="L31" s="35">
        <f>C31+D31-E31-F31-K31</f>
        <v>0</v>
      </c>
    </row>
    <row r="32" spans="1:12" s="16" customFormat="1" ht="17.25" thickBot="1" x14ac:dyDescent="0.35">
      <c r="A32" s="7">
        <v>4</v>
      </c>
      <c r="B32" s="8" t="s">
        <v>26</v>
      </c>
      <c r="C32" s="9"/>
      <c r="D32" s="61">
        <f>+Հունվար!L32</f>
        <v>0</v>
      </c>
      <c r="E32" s="46"/>
      <c r="F32" s="30"/>
      <c r="G32" s="40"/>
      <c r="H32" s="1"/>
      <c r="I32" s="1"/>
      <c r="J32" s="1"/>
      <c r="K32" s="27">
        <f>G32+H32+I32+J32</f>
        <v>0</v>
      </c>
      <c r="L32" s="35">
        <f>C32+D32-E32-F32-K32</f>
        <v>0</v>
      </c>
    </row>
    <row r="33" spans="1:12" s="16" customFormat="1" ht="17.25" thickBot="1" x14ac:dyDescent="0.35">
      <c r="A33" s="63" t="s">
        <v>13</v>
      </c>
      <c r="B33" s="64"/>
      <c r="C33" s="25">
        <f t="shared" ref="C33:L33" si="4">C18+C28</f>
        <v>146</v>
      </c>
      <c r="D33" s="25">
        <f t="shared" si="4"/>
        <v>45</v>
      </c>
      <c r="E33" s="44">
        <f t="shared" si="4"/>
        <v>0</v>
      </c>
      <c r="F33" s="28">
        <f t="shared" si="4"/>
        <v>0</v>
      </c>
      <c r="G33" s="38">
        <f t="shared" si="4"/>
        <v>81</v>
      </c>
      <c r="H33" s="25">
        <f t="shared" si="4"/>
        <v>0</v>
      </c>
      <c r="I33" s="25">
        <f t="shared" si="4"/>
        <v>17</v>
      </c>
      <c r="J33" s="25">
        <f t="shared" si="4"/>
        <v>41</v>
      </c>
      <c r="K33" s="26">
        <f t="shared" si="4"/>
        <v>139</v>
      </c>
      <c r="L33" s="33">
        <f t="shared" si="4"/>
        <v>52</v>
      </c>
    </row>
    <row r="34" spans="1:12" s="16" customFormat="1" x14ac:dyDescent="0.3">
      <c r="A34" s="16" t="s">
        <v>21</v>
      </c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</row>
    <row r="35" spans="1:12" s="16" customFormat="1" x14ac:dyDescent="0.3">
      <c r="A35" s="16" t="s">
        <v>23</v>
      </c>
    </row>
    <row r="36" spans="1:12" s="16" customFormat="1" x14ac:dyDescent="0.3"/>
    <row r="37" spans="1:12" s="16" customFormat="1" x14ac:dyDescent="0.3"/>
    <row r="38" spans="1:12" s="16" customFormat="1" x14ac:dyDescent="0.3"/>
    <row r="39" spans="1:12" s="16" customFormat="1" x14ac:dyDescent="0.3"/>
    <row r="40" spans="1:12" s="16" customFormat="1" x14ac:dyDescent="0.3"/>
    <row r="41" spans="1:12" s="16" customFormat="1" x14ac:dyDescent="0.3"/>
    <row r="42" spans="1:12" s="16" customFormat="1" x14ac:dyDescent="0.3"/>
    <row r="43" spans="1:12" s="16" customFormat="1" x14ac:dyDescent="0.3"/>
    <row r="44" spans="1:12" s="16" customFormat="1" x14ac:dyDescent="0.3"/>
    <row r="45" spans="1:12" s="16" customFormat="1" x14ac:dyDescent="0.3"/>
    <row r="46" spans="1:12" s="16" customFormat="1" x14ac:dyDescent="0.3"/>
    <row r="47" spans="1:12" s="16" customFormat="1" x14ac:dyDescent="0.3"/>
    <row r="48" spans="1:12" s="16" customFormat="1" x14ac:dyDescent="0.3"/>
    <row r="49" s="16" customFormat="1" x14ac:dyDescent="0.3"/>
    <row r="50" s="16" customFormat="1" x14ac:dyDescent="0.3"/>
    <row r="51" s="16" customFormat="1" x14ac:dyDescent="0.3"/>
    <row r="52" s="16" customFormat="1" x14ac:dyDescent="0.3"/>
    <row r="53" s="16" customFormat="1" x14ac:dyDescent="0.3"/>
    <row r="54" s="16" customFormat="1" x14ac:dyDescent="0.3"/>
    <row r="55" s="16" customFormat="1" x14ac:dyDescent="0.3"/>
    <row r="56" s="16" customFormat="1" x14ac:dyDescent="0.3"/>
    <row r="57" s="16" customFormat="1" x14ac:dyDescent="0.3"/>
    <row r="58" s="16" customFormat="1" x14ac:dyDescent="0.3"/>
    <row r="59" s="16" customFormat="1" x14ac:dyDescent="0.3"/>
    <row r="60" s="16" customFormat="1" x14ac:dyDescent="0.3"/>
    <row r="61" s="16" customFormat="1" x14ac:dyDescent="0.3"/>
    <row r="62" s="16" customFormat="1" x14ac:dyDescent="0.3"/>
    <row r="63" s="16" customFormat="1" x14ac:dyDescent="0.3"/>
    <row r="64" s="16" customFormat="1" x14ac:dyDescent="0.3"/>
    <row r="65" s="16" customFormat="1" x14ac:dyDescent="0.3"/>
    <row r="66" s="16" customFormat="1" x14ac:dyDescent="0.3"/>
    <row r="67" s="16" customFormat="1" x14ac:dyDescent="0.3"/>
    <row r="68" s="16" customFormat="1" x14ac:dyDescent="0.3"/>
    <row r="69" s="16" customFormat="1" x14ac:dyDescent="0.3"/>
    <row r="70" s="16" customFormat="1" x14ac:dyDescent="0.3"/>
    <row r="71" s="16" customFormat="1" x14ac:dyDescent="0.3"/>
    <row r="72" s="16" customFormat="1" x14ac:dyDescent="0.3"/>
    <row r="73" s="16" customFormat="1" x14ac:dyDescent="0.3"/>
    <row r="74" s="16" customFormat="1" x14ac:dyDescent="0.3"/>
    <row r="75" s="16" customFormat="1" x14ac:dyDescent="0.3"/>
    <row r="76" s="16" customFormat="1" x14ac:dyDescent="0.3"/>
    <row r="77" s="16" customFormat="1" x14ac:dyDescent="0.3"/>
    <row r="78" s="16" customFormat="1" x14ac:dyDescent="0.3"/>
    <row r="79" s="16" customFormat="1" x14ac:dyDescent="0.3"/>
    <row r="80" s="16" customFormat="1" x14ac:dyDescent="0.3"/>
    <row r="81" s="16" customFormat="1" x14ac:dyDescent="0.3"/>
    <row r="82" s="16" customFormat="1" x14ac:dyDescent="0.3"/>
    <row r="83" s="16" customFormat="1" x14ac:dyDescent="0.3"/>
    <row r="84" s="16" customFormat="1" x14ac:dyDescent="0.3"/>
    <row r="85" s="16" customFormat="1" x14ac:dyDescent="0.3"/>
    <row r="86" s="16" customFormat="1" x14ac:dyDescent="0.3"/>
    <row r="87" s="16" customFormat="1" x14ac:dyDescent="0.3"/>
    <row r="88" s="16" customFormat="1" x14ac:dyDescent="0.3"/>
    <row r="89" s="16" customFormat="1" x14ac:dyDescent="0.3"/>
    <row r="90" s="16" customFormat="1" x14ac:dyDescent="0.3"/>
    <row r="91" s="16" customFormat="1" x14ac:dyDescent="0.3"/>
    <row r="92" s="16" customFormat="1" x14ac:dyDescent="0.3"/>
    <row r="93" s="16" customFormat="1" x14ac:dyDescent="0.3"/>
    <row r="94" s="16" customFormat="1" x14ac:dyDescent="0.3"/>
    <row r="95" s="16" customFormat="1" x14ac:dyDescent="0.3"/>
    <row r="96" s="16" customFormat="1" x14ac:dyDescent="0.3"/>
    <row r="97" s="16" customFormat="1" x14ac:dyDescent="0.3"/>
    <row r="98" s="16" customFormat="1" x14ac:dyDescent="0.3"/>
    <row r="99" s="16" customFormat="1" x14ac:dyDescent="0.3"/>
    <row r="100" s="16" customFormat="1" x14ac:dyDescent="0.3"/>
    <row r="101" s="16" customFormat="1" x14ac:dyDescent="0.3"/>
    <row r="102" s="16" customFormat="1" x14ac:dyDescent="0.3"/>
    <row r="103" s="16" customFormat="1" x14ac:dyDescent="0.3"/>
    <row r="104" s="16" customFormat="1" x14ac:dyDescent="0.3"/>
    <row r="105" s="16" customFormat="1" x14ac:dyDescent="0.3"/>
    <row r="106" s="16" customFormat="1" x14ac:dyDescent="0.3"/>
    <row r="107" s="16" customFormat="1" x14ac:dyDescent="0.3"/>
    <row r="108" s="16" customFormat="1" x14ac:dyDescent="0.3"/>
    <row r="109" s="16" customFormat="1" x14ac:dyDescent="0.3"/>
    <row r="110" s="16" customFormat="1" x14ac:dyDescent="0.3"/>
    <row r="111" s="16" customFormat="1" x14ac:dyDescent="0.3"/>
    <row r="112" s="16" customFormat="1" x14ac:dyDescent="0.3"/>
    <row r="113" s="16" customFormat="1" x14ac:dyDescent="0.3"/>
    <row r="114" s="16" customFormat="1" x14ac:dyDescent="0.3"/>
    <row r="115" s="16" customFormat="1" x14ac:dyDescent="0.3"/>
    <row r="116" s="16" customFormat="1" x14ac:dyDescent="0.3"/>
    <row r="117" s="16" customFormat="1" x14ac:dyDescent="0.3"/>
    <row r="118" s="16" customFormat="1" x14ac:dyDescent="0.3"/>
    <row r="119" s="16" customFormat="1" x14ac:dyDescent="0.3"/>
    <row r="120" s="16" customFormat="1" x14ac:dyDescent="0.3"/>
    <row r="121" s="16" customFormat="1" x14ac:dyDescent="0.3"/>
    <row r="122" s="16" customFormat="1" x14ac:dyDescent="0.3"/>
    <row r="123" s="16" customFormat="1" x14ac:dyDescent="0.3"/>
    <row r="124" s="16" customFormat="1" x14ac:dyDescent="0.3"/>
    <row r="125" s="16" customFormat="1" x14ac:dyDescent="0.3"/>
    <row r="126" s="16" customFormat="1" x14ac:dyDescent="0.3"/>
    <row r="127" s="16" customFormat="1" x14ac:dyDescent="0.3"/>
    <row r="128" s="16" customFormat="1" x14ac:dyDescent="0.3"/>
    <row r="129" s="16" customFormat="1" x14ac:dyDescent="0.3"/>
    <row r="130" s="16" customFormat="1" x14ac:dyDescent="0.3"/>
    <row r="131" s="16" customFormat="1" x14ac:dyDescent="0.3"/>
    <row r="132" s="16" customFormat="1" x14ac:dyDescent="0.3"/>
    <row r="133" s="16" customFormat="1" x14ac:dyDescent="0.3"/>
    <row r="134" s="16" customFormat="1" x14ac:dyDescent="0.3"/>
    <row r="135" s="16" customFormat="1" x14ac:dyDescent="0.3"/>
    <row r="136" s="16" customFormat="1" x14ac:dyDescent="0.3"/>
    <row r="137" s="16" customFormat="1" x14ac:dyDescent="0.3"/>
    <row r="138" s="16" customFormat="1" x14ac:dyDescent="0.3"/>
    <row r="139" s="16" customFormat="1" x14ac:dyDescent="0.3"/>
    <row r="140" s="16" customFormat="1" x14ac:dyDescent="0.3"/>
    <row r="141" s="16" customFormat="1" x14ac:dyDescent="0.3"/>
    <row r="142" s="16" customFormat="1" x14ac:dyDescent="0.3"/>
    <row r="143" s="16" customFormat="1" x14ac:dyDescent="0.3"/>
    <row r="144" s="16" customFormat="1" x14ac:dyDescent="0.3"/>
    <row r="145" s="16" customFormat="1" x14ac:dyDescent="0.3"/>
    <row r="146" s="16" customFormat="1" x14ac:dyDescent="0.3"/>
    <row r="147" s="16" customFormat="1" x14ac:dyDescent="0.3"/>
    <row r="148" s="16" customFormat="1" x14ac:dyDescent="0.3"/>
    <row r="149" s="16" customFormat="1" x14ac:dyDescent="0.3"/>
    <row r="150" s="16" customFormat="1" x14ac:dyDescent="0.3"/>
    <row r="151" s="16" customFormat="1" x14ac:dyDescent="0.3"/>
    <row r="152" s="16" customFormat="1" x14ac:dyDescent="0.3"/>
    <row r="153" s="16" customFormat="1" x14ac:dyDescent="0.3"/>
    <row r="154" s="16" customFormat="1" x14ac:dyDescent="0.3"/>
    <row r="155" s="16" customFormat="1" x14ac:dyDescent="0.3"/>
    <row r="156" s="16" customFormat="1" x14ac:dyDescent="0.3"/>
    <row r="157" s="16" customFormat="1" x14ac:dyDescent="0.3"/>
    <row r="158" s="16" customFormat="1" x14ac:dyDescent="0.3"/>
    <row r="159" s="16" customFormat="1" x14ac:dyDescent="0.3"/>
    <row r="160" s="16" customFormat="1" x14ac:dyDescent="0.3"/>
    <row r="161" s="16" customFormat="1" x14ac:dyDescent="0.3"/>
    <row r="162" s="16" customFormat="1" x14ac:dyDescent="0.3"/>
    <row r="163" s="16" customFormat="1" x14ac:dyDescent="0.3"/>
    <row r="164" s="16" customFormat="1" x14ac:dyDescent="0.3"/>
    <row r="165" s="16" customFormat="1" x14ac:dyDescent="0.3"/>
    <row r="166" s="16" customFormat="1" x14ac:dyDescent="0.3"/>
    <row r="167" s="16" customFormat="1" x14ac:dyDescent="0.3"/>
    <row r="168" s="16" customFormat="1" x14ac:dyDescent="0.3"/>
    <row r="169" s="16" customFormat="1" x14ac:dyDescent="0.3"/>
    <row r="170" s="16" customFormat="1" x14ac:dyDescent="0.3"/>
    <row r="171" s="16" customFormat="1" x14ac:dyDescent="0.3"/>
    <row r="172" s="16" customFormat="1" x14ac:dyDescent="0.3"/>
    <row r="173" s="16" customFormat="1" x14ac:dyDescent="0.3"/>
    <row r="174" s="16" customFormat="1" x14ac:dyDescent="0.3"/>
    <row r="175" s="16" customFormat="1" x14ac:dyDescent="0.3"/>
    <row r="176" s="16" customFormat="1" x14ac:dyDescent="0.3"/>
    <row r="177" s="16" customFormat="1" x14ac:dyDescent="0.3"/>
    <row r="178" s="16" customFormat="1" x14ac:dyDescent="0.3"/>
    <row r="179" s="16" customFormat="1" x14ac:dyDescent="0.3"/>
    <row r="180" s="16" customFormat="1" x14ac:dyDescent="0.3"/>
    <row r="181" s="16" customFormat="1" x14ac:dyDescent="0.3"/>
    <row r="182" s="16" customFormat="1" x14ac:dyDescent="0.3"/>
    <row r="183" s="16" customFormat="1" x14ac:dyDescent="0.3"/>
    <row r="184" s="16" customFormat="1" x14ac:dyDescent="0.3"/>
    <row r="185" s="16" customFormat="1" x14ac:dyDescent="0.3"/>
    <row r="186" s="16" customFormat="1" x14ac:dyDescent="0.3"/>
    <row r="187" s="16" customFormat="1" x14ac:dyDescent="0.3"/>
    <row r="188" s="16" customFormat="1" x14ac:dyDescent="0.3"/>
    <row r="189" s="16" customFormat="1" x14ac:dyDescent="0.3"/>
    <row r="190" s="16" customFormat="1" x14ac:dyDescent="0.3"/>
    <row r="191" s="16" customFormat="1" x14ac:dyDescent="0.3"/>
    <row r="192" s="16" customFormat="1" x14ac:dyDescent="0.3"/>
    <row r="193" s="16" customFormat="1" x14ac:dyDescent="0.3"/>
    <row r="194" s="16" customFormat="1" x14ac:dyDescent="0.3"/>
    <row r="195" s="16" customFormat="1" x14ac:dyDescent="0.3"/>
    <row r="196" s="16" customFormat="1" x14ac:dyDescent="0.3"/>
    <row r="197" s="16" customFormat="1" x14ac:dyDescent="0.3"/>
    <row r="198" s="16" customFormat="1" x14ac:dyDescent="0.3"/>
    <row r="199" s="16" customFormat="1" x14ac:dyDescent="0.3"/>
    <row r="200" s="16" customFormat="1" x14ac:dyDescent="0.3"/>
    <row r="201" s="16" customFormat="1" x14ac:dyDescent="0.3"/>
    <row r="202" s="16" customFormat="1" x14ac:dyDescent="0.3"/>
    <row r="203" s="16" customFormat="1" x14ac:dyDescent="0.3"/>
    <row r="204" s="16" customFormat="1" x14ac:dyDescent="0.3"/>
    <row r="205" s="16" customFormat="1" x14ac:dyDescent="0.3"/>
    <row r="206" s="16" customFormat="1" x14ac:dyDescent="0.3"/>
    <row r="207" s="16" customFormat="1" x14ac:dyDescent="0.3"/>
    <row r="208" s="16" customFormat="1" x14ac:dyDescent="0.3"/>
    <row r="209" s="16" customFormat="1" x14ac:dyDescent="0.3"/>
    <row r="210" s="16" customFormat="1" x14ac:dyDescent="0.3"/>
    <row r="211" s="16" customFormat="1" x14ac:dyDescent="0.3"/>
    <row r="212" s="16" customFormat="1" x14ac:dyDescent="0.3"/>
    <row r="213" s="16" customFormat="1" x14ac:dyDescent="0.3"/>
    <row r="214" s="16" customFormat="1" x14ac:dyDescent="0.3"/>
    <row r="215" s="16" customFormat="1" x14ac:dyDescent="0.3"/>
    <row r="216" s="16" customFormat="1" x14ac:dyDescent="0.3"/>
    <row r="217" s="16" customFormat="1" x14ac:dyDescent="0.3"/>
    <row r="218" s="16" customFormat="1" x14ac:dyDescent="0.3"/>
    <row r="219" s="16" customFormat="1" x14ac:dyDescent="0.3"/>
    <row r="220" s="16" customFormat="1" x14ac:dyDescent="0.3"/>
    <row r="221" s="16" customFormat="1" x14ac:dyDescent="0.3"/>
    <row r="222" s="16" customFormat="1" x14ac:dyDescent="0.3"/>
    <row r="223" s="16" customFormat="1" x14ac:dyDescent="0.3"/>
    <row r="224" s="16" customFormat="1" x14ac:dyDescent="0.3"/>
    <row r="225" s="16" customFormat="1" x14ac:dyDescent="0.3"/>
    <row r="226" s="16" customFormat="1" x14ac:dyDescent="0.3"/>
    <row r="227" s="16" customFormat="1" x14ac:dyDescent="0.3"/>
    <row r="228" s="16" customFormat="1" x14ac:dyDescent="0.3"/>
    <row r="229" s="16" customFormat="1" x14ac:dyDescent="0.3"/>
    <row r="230" s="16" customFormat="1" x14ac:dyDescent="0.3"/>
    <row r="231" s="16" customFormat="1" x14ac:dyDescent="0.3"/>
    <row r="232" s="16" customFormat="1" x14ac:dyDescent="0.3"/>
    <row r="233" s="16" customFormat="1" x14ac:dyDescent="0.3"/>
    <row r="234" s="16" customFormat="1" x14ac:dyDescent="0.3"/>
    <row r="235" s="16" customFormat="1" x14ac:dyDescent="0.3"/>
    <row r="236" s="16" customFormat="1" x14ac:dyDescent="0.3"/>
    <row r="237" s="16" customFormat="1" x14ac:dyDescent="0.3"/>
    <row r="238" s="16" customFormat="1" x14ac:dyDescent="0.3"/>
    <row r="239" s="16" customFormat="1" x14ac:dyDescent="0.3"/>
    <row r="240" s="16" customFormat="1" x14ac:dyDescent="0.3"/>
    <row r="241" s="16" customFormat="1" x14ac:dyDescent="0.3"/>
    <row r="242" s="16" customFormat="1" x14ac:dyDescent="0.3"/>
    <row r="243" s="16" customFormat="1" x14ac:dyDescent="0.3"/>
    <row r="244" s="16" customFormat="1" x14ac:dyDescent="0.3"/>
    <row r="245" s="16" customFormat="1" x14ac:dyDescent="0.3"/>
    <row r="246" s="16" customFormat="1" x14ac:dyDescent="0.3"/>
    <row r="247" s="16" customFormat="1" x14ac:dyDescent="0.3"/>
    <row r="248" s="16" customFormat="1" x14ac:dyDescent="0.3"/>
    <row r="249" s="16" customFormat="1" x14ac:dyDescent="0.3"/>
    <row r="250" s="16" customFormat="1" x14ac:dyDescent="0.3"/>
    <row r="251" s="16" customFormat="1" x14ac:dyDescent="0.3"/>
    <row r="252" s="16" customFormat="1" x14ac:dyDescent="0.3"/>
    <row r="253" s="16" customFormat="1" x14ac:dyDescent="0.3"/>
    <row r="254" s="16" customFormat="1" x14ac:dyDescent="0.3"/>
    <row r="255" s="16" customFormat="1" x14ac:dyDescent="0.3"/>
    <row r="256" s="16" customFormat="1" x14ac:dyDescent="0.3"/>
    <row r="257" s="16" customFormat="1" x14ac:dyDescent="0.3"/>
    <row r="258" s="16" customFormat="1" x14ac:dyDescent="0.3"/>
    <row r="259" s="16" customFormat="1" x14ac:dyDescent="0.3"/>
    <row r="260" s="16" customFormat="1" x14ac:dyDescent="0.3"/>
    <row r="261" s="16" customFormat="1" x14ac:dyDescent="0.3"/>
    <row r="262" s="16" customFormat="1" x14ac:dyDescent="0.3"/>
    <row r="263" s="16" customFormat="1" x14ac:dyDescent="0.3"/>
    <row r="264" s="16" customFormat="1" x14ac:dyDescent="0.3"/>
    <row r="265" s="16" customFormat="1" x14ac:dyDescent="0.3"/>
    <row r="266" s="16" customFormat="1" x14ac:dyDescent="0.3"/>
    <row r="267" s="16" customFormat="1" x14ac:dyDescent="0.3"/>
    <row r="268" s="16" customFormat="1" x14ac:dyDescent="0.3"/>
    <row r="269" s="16" customFormat="1" x14ac:dyDescent="0.3"/>
    <row r="270" s="16" customFormat="1" x14ac:dyDescent="0.3"/>
    <row r="271" s="16" customFormat="1" x14ac:dyDescent="0.3"/>
    <row r="272" s="16" customFormat="1" x14ac:dyDescent="0.3"/>
    <row r="273" s="16" customFormat="1" x14ac:dyDescent="0.3"/>
    <row r="274" s="16" customFormat="1" x14ac:dyDescent="0.3"/>
    <row r="275" s="16" customFormat="1" x14ac:dyDescent="0.3"/>
    <row r="276" s="16" customFormat="1" x14ac:dyDescent="0.3"/>
    <row r="277" s="16" customFormat="1" x14ac:dyDescent="0.3"/>
    <row r="278" s="16" customFormat="1" x14ac:dyDescent="0.3"/>
    <row r="279" s="16" customFormat="1" x14ac:dyDescent="0.3"/>
    <row r="280" s="16" customFormat="1" x14ac:dyDescent="0.3"/>
    <row r="281" s="16" customFormat="1" x14ac:dyDescent="0.3"/>
    <row r="282" s="16" customFormat="1" x14ac:dyDescent="0.3"/>
    <row r="283" s="16" customFormat="1" x14ac:dyDescent="0.3"/>
    <row r="284" s="16" customFormat="1" x14ac:dyDescent="0.3"/>
    <row r="285" s="16" customFormat="1" x14ac:dyDescent="0.3"/>
    <row r="286" s="16" customFormat="1" x14ac:dyDescent="0.3"/>
    <row r="287" s="16" customFormat="1" x14ac:dyDescent="0.3"/>
    <row r="288" s="16" customFormat="1" x14ac:dyDescent="0.3"/>
    <row r="289" s="16" customFormat="1" x14ac:dyDescent="0.3"/>
    <row r="290" s="16" customFormat="1" x14ac:dyDescent="0.3"/>
    <row r="291" s="16" customFormat="1" x14ac:dyDescent="0.3"/>
    <row r="292" s="16" customFormat="1" x14ac:dyDescent="0.3"/>
    <row r="293" s="16" customFormat="1" x14ac:dyDescent="0.3"/>
    <row r="294" s="16" customFormat="1" x14ac:dyDescent="0.3"/>
    <row r="295" s="16" customFormat="1" x14ac:dyDescent="0.3"/>
    <row r="296" s="16" customFormat="1" x14ac:dyDescent="0.3"/>
    <row r="297" s="16" customFormat="1" x14ac:dyDescent="0.3"/>
    <row r="298" s="16" customFormat="1" x14ac:dyDescent="0.3"/>
    <row r="299" s="16" customFormat="1" x14ac:dyDescent="0.3"/>
    <row r="300" s="16" customFormat="1" x14ac:dyDescent="0.3"/>
    <row r="301" s="16" customFormat="1" x14ac:dyDescent="0.3"/>
    <row r="302" s="16" customFormat="1" x14ac:dyDescent="0.3"/>
    <row r="303" s="16" customFormat="1" x14ac:dyDescent="0.3"/>
    <row r="304" s="16" customFormat="1" x14ac:dyDescent="0.3"/>
    <row r="305" s="16" customFormat="1" x14ac:dyDescent="0.3"/>
    <row r="306" s="16" customFormat="1" x14ac:dyDescent="0.3"/>
    <row r="307" s="16" customFormat="1" x14ac:dyDescent="0.3"/>
    <row r="308" s="16" customFormat="1" x14ac:dyDescent="0.3"/>
    <row r="309" s="16" customFormat="1" x14ac:dyDescent="0.3"/>
    <row r="310" s="16" customFormat="1" x14ac:dyDescent="0.3"/>
    <row r="311" s="16" customFormat="1" x14ac:dyDescent="0.3"/>
    <row r="312" s="16" customFormat="1" x14ac:dyDescent="0.3"/>
    <row r="313" s="16" customFormat="1" x14ac:dyDescent="0.3"/>
    <row r="314" s="16" customFormat="1" x14ac:dyDescent="0.3"/>
    <row r="315" s="16" customFormat="1" x14ac:dyDescent="0.3"/>
    <row r="316" s="16" customFormat="1" x14ac:dyDescent="0.3"/>
    <row r="317" s="16" customFormat="1" x14ac:dyDescent="0.3"/>
    <row r="318" s="16" customFormat="1" x14ac:dyDescent="0.3"/>
    <row r="319" s="16" customFormat="1" x14ac:dyDescent="0.3"/>
    <row r="320" s="16" customFormat="1" x14ac:dyDescent="0.3"/>
    <row r="321" s="16" customFormat="1" x14ac:dyDescent="0.3"/>
    <row r="322" s="16" customFormat="1" x14ac:dyDescent="0.3"/>
    <row r="323" s="16" customFormat="1" x14ac:dyDescent="0.3"/>
    <row r="324" s="16" customFormat="1" x14ac:dyDescent="0.3"/>
    <row r="325" s="16" customFormat="1" x14ac:dyDescent="0.3"/>
    <row r="326" s="16" customFormat="1" x14ac:dyDescent="0.3"/>
    <row r="327" s="16" customFormat="1" x14ac:dyDescent="0.3"/>
    <row r="328" s="16" customFormat="1" x14ac:dyDescent="0.3"/>
    <row r="329" s="16" customFormat="1" x14ac:dyDescent="0.3"/>
    <row r="330" s="16" customFormat="1" x14ac:dyDescent="0.3"/>
    <row r="331" s="16" customFormat="1" x14ac:dyDescent="0.3"/>
  </sheetData>
  <sheetProtection algorithmName="SHA-512" hashValue="nPDK6mcG5l6lL/uivgToeHPoyP4XPtsUBjY24wZY2cikTtxlVu6v7cqvFLhNdx3OFMIS2t3tnQnvxlrMsycrzA==" saltValue="v7ffTN+8AmF03n09pMmpUA==" spinCount="100000" sheet="1" objects="1" scenarios="1"/>
  <mergeCells count="17">
    <mergeCell ref="A3:L3"/>
    <mergeCell ref="A5:L5"/>
    <mergeCell ref="A6:L6"/>
    <mergeCell ref="A8:L11"/>
    <mergeCell ref="A13:L13"/>
    <mergeCell ref="A33:B33"/>
    <mergeCell ref="G16:J16"/>
    <mergeCell ref="K16:K17"/>
    <mergeCell ref="L16:L17"/>
    <mergeCell ref="A18:B18"/>
    <mergeCell ref="A23:B23"/>
    <mergeCell ref="A28:B28"/>
    <mergeCell ref="A16:A17"/>
    <mergeCell ref="B16:C16"/>
    <mergeCell ref="D16:D17"/>
    <mergeCell ref="E16:E17"/>
    <mergeCell ref="F16:F1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331"/>
  <sheetViews>
    <sheetView topLeftCell="A7" workbookViewId="0">
      <selection activeCell="P33" sqref="P33"/>
    </sheetView>
  </sheetViews>
  <sheetFormatPr defaultRowHeight="16.5" x14ac:dyDescent="0.3"/>
  <cols>
    <col min="1" max="1" width="5.42578125" style="19" customWidth="1"/>
    <col min="2" max="2" width="28.42578125" style="19" customWidth="1"/>
    <col min="3" max="3" width="13.5703125" style="19" customWidth="1"/>
    <col min="4" max="4" width="16.28515625" style="19" customWidth="1"/>
    <col min="5" max="5" width="13.5703125" style="19" customWidth="1"/>
    <col min="6" max="6" width="16" style="19" customWidth="1"/>
    <col min="7" max="7" width="12.7109375" style="19" customWidth="1"/>
    <col min="8" max="9" width="10" style="19" customWidth="1"/>
    <col min="10" max="10" width="9.85546875" style="19" customWidth="1"/>
    <col min="11" max="11" width="17.42578125" style="19" customWidth="1"/>
    <col min="12" max="12" width="15.85546875" style="19" customWidth="1"/>
    <col min="13" max="40" width="9.140625" style="16"/>
    <col min="41" max="16384" width="9.140625" style="19"/>
  </cols>
  <sheetData>
    <row r="1" spans="1:12" x14ac:dyDescent="0.3">
      <c r="A1" s="16"/>
      <c r="B1" s="16"/>
      <c r="C1" s="16"/>
      <c r="D1" s="16"/>
      <c r="E1" s="16"/>
      <c r="F1" s="16"/>
      <c r="G1" s="16"/>
      <c r="H1" s="17"/>
      <c r="I1" s="17"/>
      <c r="J1" s="17"/>
      <c r="K1" s="17"/>
      <c r="L1" s="18" t="s">
        <v>14</v>
      </c>
    </row>
    <row r="2" spans="1:12" x14ac:dyDescent="0.3">
      <c r="A2" s="16"/>
      <c r="B2" s="16"/>
      <c r="C2" s="16"/>
      <c r="D2" s="16"/>
      <c r="E2" s="16"/>
      <c r="F2" s="16"/>
      <c r="G2" s="16"/>
      <c r="H2" s="17"/>
      <c r="I2" s="17"/>
      <c r="J2" s="17"/>
      <c r="K2" s="17"/>
      <c r="L2" s="18"/>
    </row>
    <row r="3" spans="1:12" ht="20.25" x14ac:dyDescent="0.35">
      <c r="A3" s="83" t="s">
        <v>15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</row>
    <row r="4" spans="1:12" ht="20.25" x14ac:dyDescent="0.35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</row>
    <row r="5" spans="1:12" ht="17.25" x14ac:dyDescent="0.3">
      <c r="A5" s="84" t="s">
        <v>68</v>
      </c>
      <c r="B5" s="85"/>
      <c r="C5" s="85"/>
      <c r="D5" s="85"/>
      <c r="E5" s="85"/>
      <c r="F5" s="85"/>
      <c r="G5" s="85"/>
      <c r="H5" s="85"/>
      <c r="I5" s="85"/>
      <c r="J5" s="85"/>
      <c r="K5" s="85"/>
      <c r="L5" s="85"/>
    </row>
    <row r="6" spans="1:12" x14ac:dyDescent="0.3">
      <c r="A6" s="86" t="s">
        <v>20</v>
      </c>
      <c r="B6" s="86"/>
      <c r="C6" s="86"/>
      <c r="D6" s="86"/>
      <c r="E6" s="86"/>
      <c r="F6" s="86"/>
      <c r="G6" s="86"/>
      <c r="H6" s="86"/>
      <c r="I6" s="86"/>
      <c r="J6" s="86"/>
      <c r="K6" s="86"/>
      <c r="L6" s="86"/>
    </row>
    <row r="7" spans="1:12" x14ac:dyDescent="0.3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</row>
    <row r="8" spans="1:12" x14ac:dyDescent="0.3">
      <c r="A8" s="87" t="s">
        <v>16</v>
      </c>
      <c r="B8" s="87"/>
      <c r="C8" s="87"/>
      <c r="D8" s="87"/>
      <c r="E8" s="87"/>
      <c r="F8" s="87"/>
      <c r="G8" s="87"/>
      <c r="H8" s="87"/>
      <c r="I8" s="87"/>
      <c r="J8" s="87"/>
      <c r="K8" s="87"/>
      <c r="L8" s="87"/>
    </row>
    <row r="9" spans="1:12" x14ac:dyDescent="0.3">
      <c r="A9" s="87"/>
      <c r="B9" s="87"/>
      <c r="C9" s="87"/>
      <c r="D9" s="87"/>
      <c r="E9" s="87"/>
      <c r="F9" s="87"/>
      <c r="G9" s="87"/>
      <c r="H9" s="87"/>
      <c r="I9" s="87"/>
      <c r="J9" s="87"/>
      <c r="K9" s="87"/>
      <c r="L9" s="87"/>
    </row>
    <row r="10" spans="1:12" x14ac:dyDescent="0.3">
      <c r="A10" s="87"/>
      <c r="B10" s="87"/>
      <c r="C10" s="87"/>
      <c r="D10" s="87"/>
      <c r="E10" s="87"/>
      <c r="F10" s="87"/>
      <c r="G10" s="87"/>
      <c r="H10" s="87"/>
      <c r="I10" s="87"/>
      <c r="J10" s="87"/>
      <c r="K10" s="87"/>
      <c r="L10" s="87"/>
    </row>
    <row r="11" spans="1:12" x14ac:dyDescent="0.3">
      <c r="A11" s="87"/>
      <c r="B11" s="87"/>
      <c r="C11" s="87"/>
      <c r="D11" s="87"/>
      <c r="E11" s="87"/>
      <c r="F11" s="87"/>
      <c r="G11" s="87"/>
      <c r="H11" s="87"/>
      <c r="I11" s="87"/>
      <c r="J11" s="87"/>
      <c r="K11" s="87"/>
      <c r="L11" s="87"/>
    </row>
    <row r="12" spans="1:12" ht="17.25" x14ac:dyDescent="0.3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</row>
    <row r="13" spans="1:12" x14ac:dyDescent="0.3">
      <c r="A13" s="88" t="s">
        <v>32</v>
      </c>
      <c r="B13" s="88"/>
      <c r="C13" s="88"/>
      <c r="D13" s="88"/>
      <c r="E13" s="88"/>
      <c r="F13" s="88"/>
      <c r="G13" s="88"/>
      <c r="H13" s="88"/>
      <c r="I13" s="88"/>
      <c r="J13" s="88"/>
      <c r="K13" s="88"/>
      <c r="L13" s="88"/>
    </row>
    <row r="14" spans="1:12" x14ac:dyDescent="0.3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</row>
    <row r="15" spans="1:12" ht="17.25" thickBot="1" x14ac:dyDescent="0.35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</row>
    <row r="16" spans="1:12" ht="57" customHeight="1" x14ac:dyDescent="0.3">
      <c r="A16" s="75" t="s">
        <v>0</v>
      </c>
      <c r="B16" s="66" t="s">
        <v>1</v>
      </c>
      <c r="C16" s="66"/>
      <c r="D16" s="91" t="s">
        <v>33</v>
      </c>
      <c r="E16" s="66" t="s">
        <v>22</v>
      </c>
      <c r="F16" s="67" t="s">
        <v>2</v>
      </c>
      <c r="G16" s="79" t="s">
        <v>3</v>
      </c>
      <c r="H16" s="66"/>
      <c r="I16" s="66"/>
      <c r="J16" s="66"/>
      <c r="K16" s="81" t="s">
        <v>4</v>
      </c>
      <c r="L16" s="89" t="s">
        <v>34</v>
      </c>
    </row>
    <row r="17" spans="1:12" ht="48" customHeight="1" thickBot="1" x14ac:dyDescent="0.35">
      <c r="A17" s="76"/>
      <c r="B17" s="13" t="s">
        <v>5</v>
      </c>
      <c r="C17" s="12" t="s">
        <v>6</v>
      </c>
      <c r="D17" s="92"/>
      <c r="E17" s="93"/>
      <c r="F17" s="68"/>
      <c r="G17" s="37" t="s">
        <v>17</v>
      </c>
      <c r="H17" s="13" t="s">
        <v>18</v>
      </c>
      <c r="I17" s="13" t="s">
        <v>25</v>
      </c>
      <c r="J17" s="13" t="s">
        <v>24</v>
      </c>
      <c r="K17" s="82"/>
      <c r="L17" s="90"/>
    </row>
    <row r="18" spans="1:12" ht="25.5" customHeight="1" thickBot="1" x14ac:dyDescent="0.35">
      <c r="A18" s="63" t="s">
        <v>7</v>
      </c>
      <c r="B18" s="64"/>
      <c r="C18" s="25">
        <f>SUM(C19:C22)</f>
        <v>109</v>
      </c>
      <c r="D18" s="25">
        <f>SUM(D19:D22)</f>
        <v>52</v>
      </c>
      <c r="E18" s="25">
        <f t="shared" ref="E18:L18" si="0">SUM(E19:E22)</f>
        <v>0</v>
      </c>
      <c r="F18" s="28">
        <f t="shared" si="0"/>
        <v>0</v>
      </c>
      <c r="G18" s="38">
        <f t="shared" si="0"/>
        <v>81</v>
      </c>
      <c r="H18" s="25">
        <f t="shared" si="0"/>
        <v>0</v>
      </c>
      <c r="I18" s="25">
        <f t="shared" si="0"/>
        <v>38</v>
      </c>
      <c r="J18" s="25">
        <f t="shared" si="0"/>
        <v>10</v>
      </c>
      <c r="K18" s="26">
        <f t="shared" si="0"/>
        <v>129</v>
      </c>
      <c r="L18" s="33">
        <f t="shared" si="0"/>
        <v>32</v>
      </c>
    </row>
    <row r="19" spans="1:12" x14ac:dyDescent="0.3">
      <c r="A19" s="49">
        <v>1</v>
      </c>
      <c r="B19" s="50" t="s">
        <v>9</v>
      </c>
      <c r="C19" s="51">
        <v>2</v>
      </c>
      <c r="D19" s="5">
        <f>+Փետրվար!L19</f>
        <v>1</v>
      </c>
      <c r="E19" s="45"/>
      <c r="F19" s="29"/>
      <c r="G19" s="39">
        <v>1</v>
      </c>
      <c r="H19" s="24"/>
      <c r="I19" s="24"/>
      <c r="J19" s="24">
        <v>1</v>
      </c>
      <c r="K19" s="27">
        <f>G19+H19+I19+J19</f>
        <v>2</v>
      </c>
      <c r="L19" s="34">
        <f>C19+D19-E19-F19-K19</f>
        <v>1</v>
      </c>
    </row>
    <row r="20" spans="1:12" x14ac:dyDescent="0.3">
      <c r="A20" s="2">
        <v>2</v>
      </c>
      <c r="B20" s="3" t="s">
        <v>10</v>
      </c>
      <c r="C20" s="1">
        <v>104</v>
      </c>
      <c r="D20" s="61">
        <f>+Փետրվար!L20</f>
        <v>50</v>
      </c>
      <c r="E20" s="46"/>
      <c r="F20" s="30"/>
      <c r="G20" s="40">
        <v>76</v>
      </c>
      <c r="H20" s="1"/>
      <c r="I20" s="1">
        <v>38</v>
      </c>
      <c r="J20" s="1">
        <v>9</v>
      </c>
      <c r="K20" s="27">
        <f>G20+H20+I20+J20</f>
        <v>123</v>
      </c>
      <c r="L20" s="35">
        <f>C20+D20-E20-F20-K20</f>
        <v>31</v>
      </c>
    </row>
    <row r="21" spans="1:12" x14ac:dyDescent="0.3">
      <c r="A21" s="2">
        <v>3</v>
      </c>
      <c r="B21" s="3" t="s">
        <v>11</v>
      </c>
      <c r="C21" s="1"/>
      <c r="D21" s="61">
        <f>+Փետրվար!L21</f>
        <v>0</v>
      </c>
      <c r="E21" s="46"/>
      <c r="F21" s="30"/>
      <c r="G21" s="40"/>
      <c r="H21" s="1"/>
      <c r="I21" s="1"/>
      <c r="J21" s="1"/>
      <c r="K21" s="27">
        <f>G21+H21+I21+J21</f>
        <v>0</v>
      </c>
      <c r="L21" s="35">
        <f>C21+D21-E21-F21-K21</f>
        <v>0</v>
      </c>
    </row>
    <row r="22" spans="1:12" x14ac:dyDescent="0.3">
      <c r="A22" s="2">
        <v>4</v>
      </c>
      <c r="B22" s="3" t="s">
        <v>26</v>
      </c>
      <c r="C22" s="1">
        <v>3</v>
      </c>
      <c r="D22" s="61">
        <f>+Փետրվար!L22</f>
        <v>1</v>
      </c>
      <c r="E22" s="46"/>
      <c r="F22" s="30"/>
      <c r="G22" s="40">
        <v>4</v>
      </c>
      <c r="H22" s="1"/>
      <c r="I22" s="1"/>
      <c r="J22" s="1"/>
      <c r="K22" s="27">
        <f>G22+H22+I22+J22</f>
        <v>4</v>
      </c>
      <c r="L22" s="35">
        <f>C22+D22-E22-F22-K22</f>
        <v>0</v>
      </c>
    </row>
    <row r="23" spans="1:12" ht="30" customHeight="1" x14ac:dyDescent="0.3">
      <c r="A23" s="71" t="s">
        <v>8</v>
      </c>
      <c r="B23" s="72"/>
      <c r="C23" s="5">
        <f>SUM(C24:C27)</f>
        <v>7</v>
      </c>
      <c r="D23" s="5">
        <f>SUM(D24:D27)</f>
        <v>1</v>
      </c>
      <c r="E23" s="5">
        <f t="shared" ref="E23:L23" si="1">SUM(E24:E27)</f>
        <v>0</v>
      </c>
      <c r="F23" s="31">
        <f t="shared" si="1"/>
        <v>0</v>
      </c>
      <c r="G23" s="41">
        <f t="shared" si="1"/>
        <v>1</v>
      </c>
      <c r="H23" s="5">
        <f t="shared" si="1"/>
        <v>0</v>
      </c>
      <c r="I23" s="5">
        <f t="shared" si="1"/>
        <v>0</v>
      </c>
      <c r="J23" s="5">
        <f>SUM(J24:J27)</f>
        <v>4</v>
      </c>
      <c r="K23" s="6">
        <f t="shared" si="1"/>
        <v>5</v>
      </c>
      <c r="L23" s="35">
        <f t="shared" si="1"/>
        <v>3</v>
      </c>
    </row>
    <row r="24" spans="1:12" x14ac:dyDescent="0.3">
      <c r="A24" s="22">
        <v>1</v>
      </c>
      <c r="B24" s="23" t="s">
        <v>9</v>
      </c>
      <c r="C24" s="24">
        <v>1</v>
      </c>
      <c r="D24" s="5">
        <f>+Փետրվար!L24</f>
        <v>0</v>
      </c>
      <c r="E24" s="45"/>
      <c r="F24" s="29"/>
      <c r="G24" s="39"/>
      <c r="H24" s="24"/>
      <c r="I24" s="24"/>
      <c r="J24" s="24"/>
      <c r="K24" s="27">
        <f>G24+H24+I24+J24</f>
        <v>0</v>
      </c>
      <c r="L24" s="34">
        <f>C24+D24-E24-F24-K24</f>
        <v>1</v>
      </c>
    </row>
    <row r="25" spans="1:12" x14ac:dyDescent="0.3">
      <c r="A25" s="2">
        <v>2</v>
      </c>
      <c r="B25" s="3" t="s">
        <v>10</v>
      </c>
      <c r="C25" s="1">
        <v>6</v>
      </c>
      <c r="D25" s="5">
        <f>+Փետրվար!L25</f>
        <v>1</v>
      </c>
      <c r="E25" s="46"/>
      <c r="F25" s="30"/>
      <c r="G25" s="40">
        <v>1</v>
      </c>
      <c r="H25" s="1"/>
      <c r="I25" s="1"/>
      <c r="J25" s="1">
        <v>4</v>
      </c>
      <c r="K25" s="27">
        <f>G25+H25+I25+J25</f>
        <v>5</v>
      </c>
      <c r="L25" s="35">
        <f>C25+D25-E25-F25-K25</f>
        <v>2</v>
      </c>
    </row>
    <row r="26" spans="1:12" x14ac:dyDescent="0.3">
      <c r="A26" s="2">
        <v>3</v>
      </c>
      <c r="B26" s="3" t="s">
        <v>11</v>
      </c>
      <c r="C26" s="1"/>
      <c r="D26" s="5">
        <f>+Փետրվար!L26</f>
        <v>0</v>
      </c>
      <c r="E26" s="46"/>
      <c r="F26" s="30"/>
      <c r="G26" s="40"/>
      <c r="H26" s="1"/>
      <c r="I26" s="1"/>
      <c r="J26" s="1"/>
      <c r="K26" s="27">
        <f>G26+H26+I26+J26</f>
        <v>0</v>
      </c>
      <c r="L26" s="35">
        <f>C26+D26-E26-F26-K26</f>
        <v>0</v>
      </c>
    </row>
    <row r="27" spans="1:12" ht="17.25" thickBot="1" x14ac:dyDescent="0.35">
      <c r="A27" s="2">
        <v>4</v>
      </c>
      <c r="B27" s="3" t="s">
        <v>26</v>
      </c>
      <c r="C27" s="1"/>
      <c r="D27" s="5">
        <f>+Փետրվար!L27</f>
        <v>0</v>
      </c>
      <c r="E27" s="46"/>
      <c r="F27" s="30"/>
      <c r="G27" s="40"/>
      <c r="H27" s="1"/>
      <c r="I27" s="1"/>
      <c r="J27" s="1"/>
      <c r="K27" s="27">
        <f>G27+H27+I27+J27</f>
        <v>0</v>
      </c>
      <c r="L27" s="35">
        <f>C27+D27-E27-F27-K27</f>
        <v>0</v>
      </c>
    </row>
    <row r="28" spans="1:12" x14ac:dyDescent="0.3">
      <c r="A28" s="73" t="s">
        <v>12</v>
      </c>
      <c r="B28" s="74"/>
      <c r="C28" s="10">
        <f>SUM(C29:C32)</f>
        <v>17</v>
      </c>
      <c r="D28" s="10">
        <f>SUM(D29:D32)</f>
        <v>0</v>
      </c>
      <c r="E28" s="48">
        <f t="shared" ref="E28:L28" si="2">SUM(E29:E32)</f>
        <v>0</v>
      </c>
      <c r="F28" s="32">
        <f t="shared" si="2"/>
        <v>0</v>
      </c>
      <c r="G28" s="42">
        <f t="shared" si="2"/>
        <v>8</v>
      </c>
      <c r="H28" s="10">
        <f t="shared" si="2"/>
        <v>0</v>
      </c>
      <c r="I28" s="10">
        <f t="shared" si="2"/>
        <v>0</v>
      </c>
      <c r="J28" s="10">
        <f t="shared" si="2"/>
        <v>9</v>
      </c>
      <c r="K28" s="11">
        <f t="shared" si="2"/>
        <v>17</v>
      </c>
      <c r="L28" s="36">
        <f t="shared" si="2"/>
        <v>0</v>
      </c>
    </row>
    <row r="29" spans="1:12" x14ac:dyDescent="0.3">
      <c r="A29" s="22">
        <v>1</v>
      </c>
      <c r="B29" s="23" t="s">
        <v>9</v>
      </c>
      <c r="C29" s="24"/>
      <c r="D29" s="5">
        <f>+Փետրվար!L29</f>
        <v>0</v>
      </c>
      <c r="E29" s="45"/>
      <c r="F29" s="29"/>
      <c r="G29" s="39"/>
      <c r="H29" s="24"/>
      <c r="I29" s="24"/>
      <c r="J29" s="24"/>
      <c r="K29" s="27">
        <f>G29+H29+I29+J29</f>
        <v>0</v>
      </c>
      <c r="L29" s="34">
        <f>C29+D29-E29-F29-K29</f>
        <v>0</v>
      </c>
    </row>
    <row r="30" spans="1:12" x14ac:dyDescent="0.3">
      <c r="A30" s="2">
        <v>2</v>
      </c>
      <c r="B30" s="3" t="s">
        <v>10</v>
      </c>
      <c r="C30" s="1">
        <v>17</v>
      </c>
      <c r="D30" s="5">
        <f>+Փետրվար!L30</f>
        <v>0</v>
      </c>
      <c r="E30" s="46"/>
      <c r="F30" s="30"/>
      <c r="G30" s="40">
        <v>8</v>
      </c>
      <c r="H30" s="1"/>
      <c r="I30" s="1"/>
      <c r="J30" s="1">
        <v>9</v>
      </c>
      <c r="K30" s="27">
        <f>G30+H30+I30+J30</f>
        <v>17</v>
      </c>
      <c r="L30" s="35">
        <f>C30+D30-E30-F30-K30</f>
        <v>0</v>
      </c>
    </row>
    <row r="31" spans="1:12" s="16" customFormat="1" x14ac:dyDescent="0.3">
      <c r="A31" s="2">
        <v>3</v>
      </c>
      <c r="B31" s="3" t="s">
        <v>11</v>
      </c>
      <c r="C31" s="1"/>
      <c r="D31" s="5">
        <f>+Փետրվար!L31</f>
        <v>0</v>
      </c>
      <c r="E31" s="46"/>
      <c r="F31" s="30"/>
      <c r="G31" s="40"/>
      <c r="H31" s="1"/>
      <c r="I31" s="1"/>
      <c r="J31" s="1"/>
      <c r="K31" s="27">
        <f>G31+H31+I31+J31</f>
        <v>0</v>
      </c>
      <c r="L31" s="35">
        <f>C31+D31-E31-F31-K31</f>
        <v>0</v>
      </c>
    </row>
    <row r="32" spans="1:12" s="16" customFormat="1" ht="17.25" thickBot="1" x14ac:dyDescent="0.35">
      <c r="A32" s="7">
        <v>4</v>
      </c>
      <c r="B32" s="8" t="s">
        <v>26</v>
      </c>
      <c r="C32" s="9"/>
      <c r="D32" s="5">
        <f>+Փետրվար!L32</f>
        <v>0</v>
      </c>
      <c r="E32" s="46"/>
      <c r="F32" s="30"/>
      <c r="G32" s="40"/>
      <c r="H32" s="1"/>
      <c r="I32" s="1"/>
      <c r="J32" s="1"/>
      <c r="K32" s="27">
        <f>G32+H32+I32+J32</f>
        <v>0</v>
      </c>
      <c r="L32" s="35">
        <f>C32+D32-E32-F32-K32</f>
        <v>0</v>
      </c>
    </row>
    <row r="33" spans="1:12" s="16" customFormat="1" ht="17.25" thickBot="1" x14ac:dyDescent="0.35">
      <c r="A33" s="63" t="s">
        <v>13</v>
      </c>
      <c r="B33" s="64"/>
      <c r="C33" s="25">
        <f t="shared" ref="C33:L33" si="3">C18+C28</f>
        <v>126</v>
      </c>
      <c r="D33" s="25">
        <f t="shared" si="3"/>
        <v>52</v>
      </c>
      <c r="E33" s="44">
        <f t="shared" si="3"/>
        <v>0</v>
      </c>
      <c r="F33" s="28">
        <f t="shared" si="3"/>
        <v>0</v>
      </c>
      <c r="G33" s="38">
        <f t="shared" si="3"/>
        <v>89</v>
      </c>
      <c r="H33" s="25">
        <f t="shared" si="3"/>
        <v>0</v>
      </c>
      <c r="I33" s="25">
        <f t="shared" si="3"/>
        <v>38</v>
      </c>
      <c r="J33" s="25">
        <f t="shared" si="3"/>
        <v>19</v>
      </c>
      <c r="K33" s="26">
        <f t="shared" si="3"/>
        <v>146</v>
      </c>
      <c r="L33" s="33">
        <f t="shared" si="3"/>
        <v>32</v>
      </c>
    </row>
    <row r="34" spans="1:12" s="16" customFormat="1" x14ac:dyDescent="0.3">
      <c r="A34" s="16" t="s">
        <v>21</v>
      </c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</row>
    <row r="35" spans="1:12" s="16" customFormat="1" x14ac:dyDescent="0.3">
      <c r="A35" s="16" t="s">
        <v>23</v>
      </c>
    </row>
    <row r="36" spans="1:12" s="16" customFormat="1" x14ac:dyDescent="0.3"/>
    <row r="37" spans="1:12" s="16" customFormat="1" x14ac:dyDescent="0.3"/>
    <row r="38" spans="1:12" s="16" customFormat="1" x14ac:dyDescent="0.3"/>
    <row r="39" spans="1:12" s="16" customFormat="1" x14ac:dyDescent="0.3"/>
    <row r="40" spans="1:12" s="16" customFormat="1" x14ac:dyDescent="0.3"/>
    <row r="41" spans="1:12" s="16" customFormat="1" x14ac:dyDescent="0.3"/>
    <row r="42" spans="1:12" s="16" customFormat="1" x14ac:dyDescent="0.3"/>
    <row r="43" spans="1:12" s="16" customFormat="1" x14ac:dyDescent="0.3"/>
    <row r="44" spans="1:12" s="16" customFormat="1" x14ac:dyDescent="0.3"/>
    <row r="45" spans="1:12" s="16" customFormat="1" x14ac:dyDescent="0.3"/>
    <row r="46" spans="1:12" s="16" customFormat="1" x14ac:dyDescent="0.3"/>
    <row r="47" spans="1:12" s="16" customFormat="1" x14ac:dyDescent="0.3"/>
    <row r="48" spans="1:12" s="16" customFormat="1" x14ac:dyDescent="0.3"/>
    <row r="49" s="16" customFormat="1" x14ac:dyDescent="0.3"/>
    <row r="50" s="16" customFormat="1" x14ac:dyDescent="0.3"/>
    <row r="51" s="16" customFormat="1" x14ac:dyDescent="0.3"/>
    <row r="52" s="16" customFormat="1" x14ac:dyDescent="0.3"/>
    <row r="53" s="16" customFormat="1" x14ac:dyDescent="0.3"/>
    <row r="54" s="16" customFormat="1" x14ac:dyDescent="0.3"/>
    <row r="55" s="16" customFormat="1" x14ac:dyDescent="0.3"/>
    <row r="56" s="16" customFormat="1" x14ac:dyDescent="0.3"/>
    <row r="57" s="16" customFormat="1" x14ac:dyDescent="0.3"/>
    <row r="58" s="16" customFormat="1" x14ac:dyDescent="0.3"/>
    <row r="59" s="16" customFormat="1" x14ac:dyDescent="0.3"/>
    <row r="60" s="16" customFormat="1" x14ac:dyDescent="0.3"/>
    <row r="61" s="16" customFormat="1" x14ac:dyDescent="0.3"/>
    <row r="62" s="16" customFormat="1" x14ac:dyDescent="0.3"/>
    <row r="63" s="16" customFormat="1" x14ac:dyDescent="0.3"/>
    <row r="64" s="16" customFormat="1" x14ac:dyDescent="0.3"/>
    <row r="65" s="16" customFormat="1" x14ac:dyDescent="0.3"/>
    <row r="66" s="16" customFormat="1" x14ac:dyDescent="0.3"/>
    <row r="67" s="16" customFormat="1" x14ac:dyDescent="0.3"/>
    <row r="68" s="16" customFormat="1" x14ac:dyDescent="0.3"/>
    <row r="69" s="16" customFormat="1" x14ac:dyDescent="0.3"/>
    <row r="70" s="16" customFormat="1" x14ac:dyDescent="0.3"/>
    <row r="71" s="16" customFormat="1" x14ac:dyDescent="0.3"/>
    <row r="72" s="16" customFormat="1" x14ac:dyDescent="0.3"/>
    <row r="73" s="16" customFormat="1" x14ac:dyDescent="0.3"/>
    <row r="74" s="16" customFormat="1" x14ac:dyDescent="0.3"/>
    <row r="75" s="16" customFormat="1" x14ac:dyDescent="0.3"/>
    <row r="76" s="16" customFormat="1" x14ac:dyDescent="0.3"/>
    <row r="77" s="16" customFormat="1" x14ac:dyDescent="0.3"/>
    <row r="78" s="16" customFormat="1" x14ac:dyDescent="0.3"/>
    <row r="79" s="16" customFormat="1" x14ac:dyDescent="0.3"/>
    <row r="80" s="16" customFormat="1" x14ac:dyDescent="0.3"/>
    <row r="81" s="16" customFormat="1" x14ac:dyDescent="0.3"/>
    <row r="82" s="16" customFormat="1" x14ac:dyDescent="0.3"/>
    <row r="83" s="16" customFormat="1" x14ac:dyDescent="0.3"/>
    <row r="84" s="16" customFormat="1" x14ac:dyDescent="0.3"/>
    <row r="85" s="16" customFormat="1" x14ac:dyDescent="0.3"/>
    <row r="86" s="16" customFormat="1" x14ac:dyDescent="0.3"/>
    <row r="87" s="16" customFormat="1" x14ac:dyDescent="0.3"/>
    <row r="88" s="16" customFormat="1" x14ac:dyDescent="0.3"/>
    <row r="89" s="16" customFormat="1" x14ac:dyDescent="0.3"/>
    <row r="90" s="16" customFormat="1" x14ac:dyDescent="0.3"/>
    <row r="91" s="16" customFormat="1" x14ac:dyDescent="0.3"/>
    <row r="92" s="16" customFormat="1" x14ac:dyDescent="0.3"/>
    <row r="93" s="16" customFormat="1" x14ac:dyDescent="0.3"/>
    <row r="94" s="16" customFormat="1" x14ac:dyDescent="0.3"/>
    <row r="95" s="16" customFormat="1" x14ac:dyDescent="0.3"/>
    <row r="96" s="16" customFormat="1" x14ac:dyDescent="0.3"/>
    <row r="97" s="16" customFormat="1" x14ac:dyDescent="0.3"/>
    <row r="98" s="16" customFormat="1" x14ac:dyDescent="0.3"/>
    <row r="99" s="16" customFormat="1" x14ac:dyDescent="0.3"/>
    <row r="100" s="16" customFormat="1" x14ac:dyDescent="0.3"/>
    <row r="101" s="16" customFormat="1" x14ac:dyDescent="0.3"/>
    <row r="102" s="16" customFormat="1" x14ac:dyDescent="0.3"/>
    <row r="103" s="16" customFormat="1" x14ac:dyDescent="0.3"/>
    <row r="104" s="16" customFormat="1" x14ac:dyDescent="0.3"/>
    <row r="105" s="16" customFormat="1" x14ac:dyDescent="0.3"/>
    <row r="106" s="16" customFormat="1" x14ac:dyDescent="0.3"/>
    <row r="107" s="16" customFormat="1" x14ac:dyDescent="0.3"/>
    <row r="108" s="16" customFormat="1" x14ac:dyDescent="0.3"/>
    <row r="109" s="16" customFormat="1" x14ac:dyDescent="0.3"/>
    <row r="110" s="16" customFormat="1" x14ac:dyDescent="0.3"/>
    <row r="111" s="16" customFormat="1" x14ac:dyDescent="0.3"/>
    <row r="112" s="16" customFormat="1" x14ac:dyDescent="0.3"/>
    <row r="113" s="16" customFormat="1" x14ac:dyDescent="0.3"/>
    <row r="114" s="16" customFormat="1" x14ac:dyDescent="0.3"/>
    <row r="115" s="16" customFormat="1" x14ac:dyDescent="0.3"/>
    <row r="116" s="16" customFormat="1" x14ac:dyDescent="0.3"/>
    <row r="117" s="16" customFormat="1" x14ac:dyDescent="0.3"/>
    <row r="118" s="16" customFormat="1" x14ac:dyDescent="0.3"/>
    <row r="119" s="16" customFormat="1" x14ac:dyDescent="0.3"/>
    <row r="120" s="16" customFormat="1" x14ac:dyDescent="0.3"/>
    <row r="121" s="16" customFormat="1" x14ac:dyDescent="0.3"/>
    <row r="122" s="16" customFormat="1" x14ac:dyDescent="0.3"/>
    <row r="123" s="16" customFormat="1" x14ac:dyDescent="0.3"/>
    <row r="124" s="16" customFormat="1" x14ac:dyDescent="0.3"/>
    <row r="125" s="16" customFormat="1" x14ac:dyDescent="0.3"/>
    <row r="126" s="16" customFormat="1" x14ac:dyDescent="0.3"/>
    <row r="127" s="16" customFormat="1" x14ac:dyDescent="0.3"/>
    <row r="128" s="16" customFormat="1" x14ac:dyDescent="0.3"/>
    <row r="129" s="16" customFormat="1" x14ac:dyDescent="0.3"/>
    <row r="130" s="16" customFormat="1" x14ac:dyDescent="0.3"/>
    <row r="131" s="16" customFormat="1" x14ac:dyDescent="0.3"/>
    <row r="132" s="16" customFormat="1" x14ac:dyDescent="0.3"/>
    <row r="133" s="16" customFormat="1" x14ac:dyDescent="0.3"/>
    <row r="134" s="16" customFormat="1" x14ac:dyDescent="0.3"/>
    <row r="135" s="16" customFormat="1" x14ac:dyDescent="0.3"/>
    <row r="136" s="16" customFormat="1" x14ac:dyDescent="0.3"/>
    <row r="137" s="16" customFormat="1" x14ac:dyDescent="0.3"/>
    <row r="138" s="16" customFormat="1" x14ac:dyDescent="0.3"/>
    <row r="139" s="16" customFormat="1" x14ac:dyDescent="0.3"/>
    <row r="140" s="16" customFormat="1" x14ac:dyDescent="0.3"/>
    <row r="141" s="16" customFormat="1" x14ac:dyDescent="0.3"/>
    <row r="142" s="16" customFormat="1" x14ac:dyDescent="0.3"/>
    <row r="143" s="16" customFormat="1" x14ac:dyDescent="0.3"/>
    <row r="144" s="16" customFormat="1" x14ac:dyDescent="0.3"/>
    <row r="145" s="16" customFormat="1" x14ac:dyDescent="0.3"/>
    <row r="146" s="16" customFormat="1" x14ac:dyDescent="0.3"/>
    <row r="147" s="16" customFormat="1" x14ac:dyDescent="0.3"/>
    <row r="148" s="16" customFormat="1" x14ac:dyDescent="0.3"/>
    <row r="149" s="16" customFormat="1" x14ac:dyDescent="0.3"/>
    <row r="150" s="16" customFormat="1" x14ac:dyDescent="0.3"/>
    <row r="151" s="16" customFormat="1" x14ac:dyDescent="0.3"/>
    <row r="152" s="16" customFormat="1" x14ac:dyDescent="0.3"/>
    <row r="153" s="16" customFormat="1" x14ac:dyDescent="0.3"/>
    <row r="154" s="16" customFormat="1" x14ac:dyDescent="0.3"/>
    <row r="155" s="16" customFormat="1" x14ac:dyDescent="0.3"/>
    <row r="156" s="16" customFormat="1" x14ac:dyDescent="0.3"/>
    <row r="157" s="16" customFormat="1" x14ac:dyDescent="0.3"/>
    <row r="158" s="16" customFormat="1" x14ac:dyDescent="0.3"/>
    <row r="159" s="16" customFormat="1" x14ac:dyDescent="0.3"/>
    <row r="160" s="16" customFormat="1" x14ac:dyDescent="0.3"/>
    <row r="161" s="16" customFormat="1" x14ac:dyDescent="0.3"/>
    <row r="162" s="16" customFormat="1" x14ac:dyDescent="0.3"/>
    <row r="163" s="16" customFormat="1" x14ac:dyDescent="0.3"/>
    <row r="164" s="16" customFormat="1" x14ac:dyDescent="0.3"/>
    <row r="165" s="16" customFormat="1" x14ac:dyDescent="0.3"/>
    <row r="166" s="16" customFormat="1" x14ac:dyDescent="0.3"/>
    <row r="167" s="16" customFormat="1" x14ac:dyDescent="0.3"/>
    <row r="168" s="16" customFormat="1" x14ac:dyDescent="0.3"/>
    <row r="169" s="16" customFormat="1" x14ac:dyDescent="0.3"/>
    <row r="170" s="16" customFormat="1" x14ac:dyDescent="0.3"/>
    <row r="171" s="16" customFormat="1" x14ac:dyDescent="0.3"/>
    <row r="172" s="16" customFormat="1" x14ac:dyDescent="0.3"/>
    <row r="173" s="16" customFormat="1" x14ac:dyDescent="0.3"/>
    <row r="174" s="16" customFormat="1" x14ac:dyDescent="0.3"/>
    <row r="175" s="16" customFormat="1" x14ac:dyDescent="0.3"/>
    <row r="176" s="16" customFormat="1" x14ac:dyDescent="0.3"/>
    <row r="177" s="16" customFormat="1" x14ac:dyDescent="0.3"/>
    <row r="178" s="16" customFormat="1" x14ac:dyDescent="0.3"/>
    <row r="179" s="16" customFormat="1" x14ac:dyDescent="0.3"/>
    <row r="180" s="16" customFormat="1" x14ac:dyDescent="0.3"/>
    <row r="181" s="16" customFormat="1" x14ac:dyDescent="0.3"/>
    <row r="182" s="16" customFormat="1" x14ac:dyDescent="0.3"/>
    <row r="183" s="16" customFormat="1" x14ac:dyDescent="0.3"/>
    <row r="184" s="16" customFormat="1" x14ac:dyDescent="0.3"/>
    <row r="185" s="16" customFormat="1" x14ac:dyDescent="0.3"/>
    <row r="186" s="16" customFormat="1" x14ac:dyDescent="0.3"/>
    <row r="187" s="16" customFormat="1" x14ac:dyDescent="0.3"/>
    <row r="188" s="16" customFormat="1" x14ac:dyDescent="0.3"/>
    <row r="189" s="16" customFormat="1" x14ac:dyDescent="0.3"/>
    <row r="190" s="16" customFormat="1" x14ac:dyDescent="0.3"/>
    <row r="191" s="16" customFormat="1" x14ac:dyDescent="0.3"/>
    <row r="192" s="16" customFormat="1" x14ac:dyDescent="0.3"/>
    <row r="193" s="16" customFormat="1" x14ac:dyDescent="0.3"/>
    <row r="194" s="16" customFormat="1" x14ac:dyDescent="0.3"/>
    <row r="195" s="16" customFormat="1" x14ac:dyDescent="0.3"/>
    <row r="196" s="16" customFormat="1" x14ac:dyDescent="0.3"/>
    <row r="197" s="16" customFormat="1" x14ac:dyDescent="0.3"/>
    <row r="198" s="16" customFormat="1" x14ac:dyDescent="0.3"/>
    <row r="199" s="16" customFormat="1" x14ac:dyDescent="0.3"/>
    <row r="200" s="16" customFormat="1" x14ac:dyDescent="0.3"/>
    <row r="201" s="16" customFormat="1" x14ac:dyDescent="0.3"/>
    <row r="202" s="16" customFormat="1" x14ac:dyDescent="0.3"/>
    <row r="203" s="16" customFormat="1" x14ac:dyDescent="0.3"/>
    <row r="204" s="16" customFormat="1" x14ac:dyDescent="0.3"/>
    <row r="205" s="16" customFormat="1" x14ac:dyDescent="0.3"/>
    <row r="206" s="16" customFormat="1" x14ac:dyDescent="0.3"/>
    <row r="207" s="16" customFormat="1" x14ac:dyDescent="0.3"/>
    <row r="208" s="16" customFormat="1" x14ac:dyDescent="0.3"/>
    <row r="209" s="16" customFormat="1" x14ac:dyDescent="0.3"/>
    <row r="210" s="16" customFormat="1" x14ac:dyDescent="0.3"/>
    <row r="211" s="16" customFormat="1" x14ac:dyDescent="0.3"/>
    <row r="212" s="16" customFormat="1" x14ac:dyDescent="0.3"/>
    <row r="213" s="16" customFormat="1" x14ac:dyDescent="0.3"/>
    <row r="214" s="16" customFormat="1" x14ac:dyDescent="0.3"/>
    <row r="215" s="16" customFormat="1" x14ac:dyDescent="0.3"/>
    <row r="216" s="16" customFormat="1" x14ac:dyDescent="0.3"/>
    <row r="217" s="16" customFormat="1" x14ac:dyDescent="0.3"/>
    <row r="218" s="16" customFormat="1" x14ac:dyDescent="0.3"/>
    <row r="219" s="16" customFormat="1" x14ac:dyDescent="0.3"/>
    <row r="220" s="16" customFormat="1" x14ac:dyDescent="0.3"/>
    <row r="221" s="16" customFormat="1" x14ac:dyDescent="0.3"/>
    <row r="222" s="16" customFormat="1" x14ac:dyDescent="0.3"/>
    <row r="223" s="16" customFormat="1" x14ac:dyDescent="0.3"/>
    <row r="224" s="16" customFormat="1" x14ac:dyDescent="0.3"/>
    <row r="225" s="16" customFormat="1" x14ac:dyDescent="0.3"/>
    <row r="226" s="16" customFormat="1" x14ac:dyDescent="0.3"/>
    <row r="227" s="16" customFormat="1" x14ac:dyDescent="0.3"/>
    <row r="228" s="16" customFormat="1" x14ac:dyDescent="0.3"/>
    <row r="229" s="16" customFormat="1" x14ac:dyDescent="0.3"/>
    <row r="230" s="16" customFormat="1" x14ac:dyDescent="0.3"/>
    <row r="231" s="16" customFormat="1" x14ac:dyDescent="0.3"/>
    <row r="232" s="16" customFormat="1" x14ac:dyDescent="0.3"/>
    <row r="233" s="16" customFormat="1" x14ac:dyDescent="0.3"/>
    <row r="234" s="16" customFormat="1" x14ac:dyDescent="0.3"/>
    <row r="235" s="16" customFormat="1" x14ac:dyDescent="0.3"/>
    <row r="236" s="16" customFormat="1" x14ac:dyDescent="0.3"/>
    <row r="237" s="16" customFormat="1" x14ac:dyDescent="0.3"/>
    <row r="238" s="16" customFormat="1" x14ac:dyDescent="0.3"/>
    <row r="239" s="16" customFormat="1" x14ac:dyDescent="0.3"/>
    <row r="240" s="16" customFormat="1" x14ac:dyDescent="0.3"/>
    <row r="241" s="16" customFormat="1" x14ac:dyDescent="0.3"/>
    <row r="242" s="16" customFormat="1" x14ac:dyDescent="0.3"/>
    <row r="243" s="16" customFormat="1" x14ac:dyDescent="0.3"/>
    <row r="244" s="16" customFormat="1" x14ac:dyDescent="0.3"/>
    <row r="245" s="16" customFormat="1" x14ac:dyDescent="0.3"/>
    <row r="246" s="16" customFormat="1" x14ac:dyDescent="0.3"/>
    <row r="247" s="16" customFormat="1" x14ac:dyDescent="0.3"/>
    <row r="248" s="16" customFormat="1" x14ac:dyDescent="0.3"/>
    <row r="249" s="16" customFormat="1" x14ac:dyDescent="0.3"/>
    <row r="250" s="16" customFormat="1" x14ac:dyDescent="0.3"/>
    <row r="251" s="16" customFormat="1" x14ac:dyDescent="0.3"/>
    <row r="252" s="16" customFormat="1" x14ac:dyDescent="0.3"/>
    <row r="253" s="16" customFormat="1" x14ac:dyDescent="0.3"/>
    <row r="254" s="16" customFormat="1" x14ac:dyDescent="0.3"/>
    <row r="255" s="16" customFormat="1" x14ac:dyDescent="0.3"/>
    <row r="256" s="16" customFormat="1" x14ac:dyDescent="0.3"/>
    <row r="257" s="16" customFormat="1" x14ac:dyDescent="0.3"/>
    <row r="258" s="16" customFormat="1" x14ac:dyDescent="0.3"/>
    <row r="259" s="16" customFormat="1" x14ac:dyDescent="0.3"/>
    <row r="260" s="16" customFormat="1" x14ac:dyDescent="0.3"/>
    <row r="261" s="16" customFormat="1" x14ac:dyDescent="0.3"/>
    <row r="262" s="16" customFormat="1" x14ac:dyDescent="0.3"/>
    <row r="263" s="16" customFormat="1" x14ac:dyDescent="0.3"/>
    <row r="264" s="16" customFormat="1" x14ac:dyDescent="0.3"/>
    <row r="265" s="16" customFormat="1" x14ac:dyDescent="0.3"/>
    <row r="266" s="16" customFormat="1" x14ac:dyDescent="0.3"/>
    <row r="267" s="16" customFormat="1" x14ac:dyDescent="0.3"/>
    <row r="268" s="16" customFormat="1" x14ac:dyDescent="0.3"/>
    <row r="269" s="16" customFormat="1" x14ac:dyDescent="0.3"/>
    <row r="270" s="16" customFormat="1" x14ac:dyDescent="0.3"/>
    <row r="271" s="16" customFormat="1" x14ac:dyDescent="0.3"/>
    <row r="272" s="16" customFormat="1" x14ac:dyDescent="0.3"/>
    <row r="273" s="16" customFormat="1" x14ac:dyDescent="0.3"/>
    <row r="274" s="16" customFormat="1" x14ac:dyDescent="0.3"/>
    <row r="275" s="16" customFormat="1" x14ac:dyDescent="0.3"/>
    <row r="276" s="16" customFormat="1" x14ac:dyDescent="0.3"/>
    <row r="277" s="16" customFormat="1" x14ac:dyDescent="0.3"/>
    <row r="278" s="16" customFormat="1" x14ac:dyDescent="0.3"/>
    <row r="279" s="16" customFormat="1" x14ac:dyDescent="0.3"/>
    <row r="280" s="16" customFormat="1" x14ac:dyDescent="0.3"/>
    <row r="281" s="16" customFormat="1" x14ac:dyDescent="0.3"/>
    <row r="282" s="16" customFormat="1" x14ac:dyDescent="0.3"/>
    <row r="283" s="16" customFormat="1" x14ac:dyDescent="0.3"/>
    <row r="284" s="16" customFormat="1" x14ac:dyDescent="0.3"/>
    <row r="285" s="16" customFormat="1" x14ac:dyDescent="0.3"/>
    <row r="286" s="16" customFormat="1" x14ac:dyDescent="0.3"/>
    <row r="287" s="16" customFormat="1" x14ac:dyDescent="0.3"/>
    <row r="288" s="16" customFormat="1" x14ac:dyDescent="0.3"/>
    <row r="289" s="16" customFormat="1" x14ac:dyDescent="0.3"/>
    <row r="290" s="16" customFormat="1" x14ac:dyDescent="0.3"/>
    <row r="291" s="16" customFormat="1" x14ac:dyDescent="0.3"/>
    <row r="292" s="16" customFormat="1" x14ac:dyDescent="0.3"/>
    <row r="293" s="16" customFormat="1" x14ac:dyDescent="0.3"/>
    <row r="294" s="16" customFormat="1" x14ac:dyDescent="0.3"/>
    <row r="295" s="16" customFormat="1" x14ac:dyDescent="0.3"/>
    <row r="296" s="16" customFormat="1" x14ac:dyDescent="0.3"/>
    <row r="297" s="16" customFormat="1" x14ac:dyDescent="0.3"/>
    <row r="298" s="16" customFormat="1" x14ac:dyDescent="0.3"/>
    <row r="299" s="16" customFormat="1" x14ac:dyDescent="0.3"/>
    <row r="300" s="16" customFormat="1" x14ac:dyDescent="0.3"/>
    <row r="301" s="16" customFormat="1" x14ac:dyDescent="0.3"/>
    <row r="302" s="16" customFormat="1" x14ac:dyDescent="0.3"/>
    <row r="303" s="16" customFormat="1" x14ac:dyDescent="0.3"/>
    <row r="304" s="16" customFormat="1" x14ac:dyDescent="0.3"/>
    <row r="305" s="16" customFormat="1" x14ac:dyDescent="0.3"/>
    <row r="306" s="16" customFormat="1" x14ac:dyDescent="0.3"/>
    <row r="307" s="16" customFormat="1" x14ac:dyDescent="0.3"/>
    <row r="308" s="16" customFormat="1" x14ac:dyDescent="0.3"/>
    <row r="309" s="16" customFormat="1" x14ac:dyDescent="0.3"/>
    <row r="310" s="16" customFormat="1" x14ac:dyDescent="0.3"/>
    <row r="311" s="16" customFormat="1" x14ac:dyDescent="0.3"/>
    <row r="312" s="16" customFormat="1" x14ac:dyDescent="0.3"/>
    <row r="313" s="16" customFormat="1" x14ac:dyDescent="0.3"/>
    <row r="314" s="16" customFormat="1" x14ac:dyDescent="0.3"/>
    <row r="315" s="16" customFormat="1" x14ac:dyDescent="0.3"/>
    <row r="316" s="16" customFormat="1" x14ac:dyDescent="0.3"/>
    <row r="317" s="16" customFormat="1" x14ac:dyDescent="0.3"/>
    <row r="318" s="16" customFormat="1" x14ac:dyDescent="0.3"/>
    <row r="319" s="16" customFormat="1" x14ac:dyDescent="0.3"/>
    <row r="320" s="16" customFormat="1" x14ac:dyDescent="0.3"/>
    <row r="321" s="16" customFormat="1" x14ac:dyDescent="0.3"/>
    <row r="322" s="16" customFormat="1" x14ac:dyDescent="0.3"/>
    <row r="323" s="16" customFormat="1" x14ac:dyDescent="0.3"/>
    <row r="324" s="16" customFormat="1" x14ac:dyDescent="0.3"/>
    <row r="325" s="16" customFormat="1" x14ac:dyDescent="0.3"/>
    <row r="326" s="16" customFormat="1" x14ac:dyDescent="0.3"/>
    <row r="327" s="16" customFormat="1" x14ac:dyDescent="0.3"/>
    <row r="328" s="16" customFormat="1" x14ac:dyDescent="0.3"/>
    <row r="329" s="16" customFormat="1" x14ac:dyDescent="0.3"/>
    <row r="330" s="16" customFormat="1" x14ac:dyDescent="0.3"/>
    <row r="331" s="16" customFormat="1" x14ac:dyDescent="0.3"/>
  </sheetData>
  <sheetProtection algorithmName="SHA-512" hashValue="oBSEOVA4QvpjK3kxQlfy3+PFKjIMi/xzgFXt/cMexxEhFPzEYc8/71lnUGmMllQsCwFQIr1lm7FGqsEV9hvm7A==" saltValue="la7Cpni1dl1gA1HntIslQQ==" spinCount="100000" sheet="1" objects="1" scenarios="1"/>
  <mergeCells count="17">
    <mergeCell ref="A3:L3"/>
    <mergeCell ref="A5:L5"/>
    <mergeCell ref="A6:L6"/>
    <mergeCell ref="A8:L11"/>
    <mergeCell ref="A13:L13"/>
    <mergeCell ref="A33:B33"/>
    <mergeCell ref="G16:J16"/>
    <mergeCell ref="K16:K17"/>
    <mergeCell ref="L16:L17"/>
    <mergeCell ref="A18:B18"/>
    <mergeCell ref="A23:B23"/>
    <mergeCell ref="A28:B28"/>
    <mergeCell ref="A16:A17"/>
    <mergeCell ref="B16:C16"/>
    <mergeCell ref="D16:D17"/>
    <mergeCell ref="E16:E17"/>
    <mergeCell ref="F16:F1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219"/>
  <sheetViews>
    <sheetView topLeftCell="A10" workbookViewId="0">
      <selection activeCell="O26" sqref="O26"/>
    </sheetView>
  </sheetViews>
  <sheetFormatPr defaultRowHeight="16.5" x14ac:dyDescent="0.3"/>
  <cols>
    <col min="1" max="1" width="5.42578125" style="19" customWidth="1"/>
    <col min="2" max="2" width="28.42578125" style="19" customWidth="1"/>
    <col min="3" max="3" width="13.5703125" style="19" customWidth="1"/>
    <col min="4" max="4" width="16.28515625" style="19" customWidth="1"/>
    <col min="5" max="5" width="13.5703125" style="19" customWidth="1"/>
    <col min="6" max="6" width="16" style="19" customWidth="1"/>
    <col min="7" max="7" width="12.7109375" style="19" customWidth="1"/>
    <col min="8" max="9" width="10" style="19" customWidth="1"/>
    <col min="10" max="10" width="9.85546875" style="19" customWidth="1"/>
    <col min="11" max="11" width="17.42578125" style="19" customWidth="1"/>
    <col min="12" max="12" width="15.85546875" style="19" customWidth="1"/>
    <col min="13" max="41" width="9.140625" style="16"/>
    <col min="42" max="16384" width="9.140625" style="19"/>
  </cols>
  <sheetData>
    <row r="1" spans="1:12" x14ac:dyDescent="0.3">
      <c r="A1" s="16"/>
      <c r="B1" s="16"/>
      <c r="C1" s="16"/>
      <c r="D1" s="16"/>
      <c r="E1" s="16"/>
      <c r="F1" s="16"/>
      <c r="G1" s="16"/>
      <c r="H1" s="17"/>
      <c r="I1" s="17"/>
      <c r="J1" s="17"/>
      <c r="K1" s="17"/>
      <c r="L1" s="18" t="s">
        <v>14</v>
      </c>
    </row>
    <row r="2" spans="1:12" x14ac:dyDescent="0.3">
      <c r="A2" s="16"/>
      <c r="B2" s="16"/>
      <c r="C2" s="16"/>
      <c r="D2" s="16"/>
      <c r="E2" s="16"/>
      <c r="F2" s="16"/>
      <c r="G2" s="16"/>
      <c r="H2" s="17"/>
      <c r="I2" s="17"/>
      <c r="J2" s="17"/>
      <c r="K2" s="17"/>
      <c r="L2" s="18"/>
    </row>
    <row r="3" spans="1:12" ht="20.25" x14ac:dyDescent="0.35">
      <c r="A3" s="83" t="s">
        <v>15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</row>
    <row r="4" spans="1:12" ht="20.25" x14ac:dyDescent="0.35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</row>
    <row r="5" spans="1:12" ht="17.25" x14ac:dyDescent="0.3">
      <c r="A5" s="84" t="s">
        <v>67</v>
      </c>
      <c r="B5" s="85"/>
      <c r="C5" s="85"/>
      <c r="D5" s="85"/>
      <c r="E5" s="85"/>
      <c r="F5" s="85"/>
      <c r="G5" s="85"/>
      <c r="H5" s="85"/>
      <c r="I5" s="85"/>
      <c r="J5" s="85"/>
      <c r="K5" s="85"/>
      <c r="L5" s="85"/>
    </row>
    <row r="6" spans="1:12" x14ac:dyDescent="0.3">
      <c r="A6" s="86" t="s">
        <v>20</v>
      </c>
      <c r="B6" s="86"/>
      <c r="C6" s="86"/>
      <c r="D6" s="86"/>
      <c r="E6" s="86"/>
      <c r="F6" s="86"/>
      <c r="G6" s="86"/>
      <c r="H6" s="86"/>
      <c r="I6" s="86"/>
      <c r="J6" s="86"/>
      <c r="K6" s="86"/>
      <c r="L6" s="86"/>
    </row>
    <row r="7" spans="1:12" x14ac:dyDescent="0.3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</row>
    <row r="8" spans="1:12" x14ac:dyDescent="0.3">
      <c r="A8" s="87" t="s">
        <v>16</v>
      </c>
      <c r="B8" s="87"/>
      <c r="C8" s="87"/>
      <c r="D8" s="87"/>
      <c r="E8" s="87"/>
      <c r="F8" s="87"/>
      <c r="G8" s="87"/>
      <c r="H8" s="87"/>
      <c r="I8" s="87"/>
      <c r="J8" s="87"/>
      <c r="K8" s="87"/>
      <c r="L8" s="87"/>
    </row>
    <row r="9" spans="1:12" x14ac:dyDescent="0.3">
      <c r="A9" s="87"/>
      <c r="B9" s="87"/>
      <c r="C9" s="87"/>
      <c r="D9" s="87"/>
      <c r="E9" s="87"/>
      <c r="F9" s="87"/>
      <c r="G9" s="87"/>
      <c r="H9" s="87"/>
      <c r="I9" s="87"/>
      <c r="J9" s="87"/>
      <c r="K9" s="87"/>
      <c r="L9" s="87"/>
    </row>
    <row r="10" spans="1:12" x14ac:dyDescent="0.3">
      <c r="A10" s="87"/>
      <c r="B10" s="87"/>
      <c r="C10" s="87"/>
      <c r="D10" s="87"/>
      <c r="E10" s="87"/>
      <c r="F10" s="87"/>
      <c r="G10" s="87"/>
      <c r="H10" s="87"/>
      <c r="I10" s="87"/>
      <c r="J10" s="87"/>
      <c r="K10" s="87"/>
      <c r="L10" s="87"/>
    </row>
    <row r="11" spans="1:12" x14ac:dyDescent="0.3">
      <c r="A11" s="87"/>
      <c r="B11" s="87"/>
      <c r="C11" s="87"/>
      <c r="D11" s="87"/>
      <c r="E11" s="87"/>
      <c r="F11" s="87"/>
      <c r="G11" s="87"/>
      <c r="H11" s="87"/>
      <c r="I11" s="87"/>
      <c r="J11" s="87"/>
      <c r="K11" s="87"/>
      <c r="L11" s="87"/>
    </row>
    <row r="12" spans="1:12" ht="17.25" x14ac:dyDescent="0.3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</row>
    <row r="13" spans="1:12" x14ac:dyDescent="0.3">
      <c r="A13" s="88" t="s">
        <v>35</v>
      </c>
      <c r="B13" s="88"/>
      <c r="C13" s="88"/>
      <c r="D13" s="88"/>
      <c r="E13" s="88"/>
      <c r="F13" s="88"/>
      <c r="G13" s="88"/>
      <c r="H13" s="88"/>
      <c r="I13" s="88"/>
      <c r="J13" s="88"/>
      <c r="K13" s="88"/>
      <c r="L13" s="88"/>
    </row>
    <row r="14" spans="1:12" x14ac:dyDescent="0.3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</row>
    <row r="15" spans="1:12" ht="17.25" thickBot="1" x14ac:dyDescent="0.35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</row>
    <row r="16" spans="1:12" ht="39.75" customHeight="1" x14ac:dyDescent="0.3">
      <c r="A16" s="75" t="s">
        <v>0</v>
      </c>
      <c r="B16" s="66" t="s">
        <v>1</v>
      </c>
      <c r="C16" s="66"/>
      <c r="D16" s="77" t="s">
        <v>36</v>
      </c>
      <c r="E16" s="79" t="s">
        <v>22</v>
      </c>
      <c r="F16" s="81" t="s">
        <v>2</v>
      </c>
      <c r="G16" s="65" t="s">
        <v>3</v>
      </c>
      <c r="H16" s="66"/>
      <c r="I16" s="66"/>
      <c r="J16" s="66"/>
      <c r="K16" s="67" t="s">
        <v>4</v>
      </c>
      <c r="L16" s="69" t="s">
        <v>37</v>
      </c>
    </row>
    <row r="17" spans="1:12" ht="48" customHeight="1" thickBot="1" x14ac:dyDescent="0.35">
      <c r="A17" s="76"/>
      <c r="B17" s="13" t="s">
        <v>5</v>
      </c>
      <c r="C17" s="12" t="s">
        <v>6</v>
      </c>
      <c r="D17" s="78"/>
      <c r="E17" s="80"/>
      <c r="F17" s="82"/>
      <c r="G17" s="43" t="s">
        <v>17</v>
      </c>
      <c r="H17" s="13" t="s">
        <v>18</v>
      </c>
      <c r="I17" s="13" t="s">
        <v>25</v>
      </c>
      <c r="J17" s="13" t="s">
        <v>24</v>
      </c>
      <c r="K17" s="68"/>
      <c r="L17" s="70"/>
    </row>
    <row r="18" spans="1:12" ht="25.5" customHeight="1" thickBot="1" x14ac:dyDescent="0.35">
      <c r="A18" s="63" t="s">
        <v>7</v>
      </c>
      <c r="B18" s="64"/>
      <c r="C18" s="25">
        <f>SUM(C19:C22)</f>
        <v>152</v>
      </c>
      <c r="D18" s="28">
        <f>SUM(D19:D22)</f>
        <v>32</v>
      </c>
      <c r="E18" s="38">
        <f t="shared" ref="E18:L18" si="0">SUM(E19:E22)</f>
        <v>0</v>
      </c>
      <c r="F18" s="26">
        <f t="shared" si="0"/>
        <v>0</v>
      </c>
      <c r="G18" s="44">
        <f>SUM(G19:G22)</f>
        <v>92</v>
      </c>
      <c r="H18" s="25">
        <f t="shared" si="0"/>
        <v>0</v>
      </c>
      <c r="I18" s="25">
        <f t="shared" si="0"/>
        <v>32</v>
      </c>
      <c r="J18" s="25">
        <f t="shared" si="0"/>
        <v>16</v>
      </c>
      <c r="K18" s="28">
        <f t="shared" si="0"/>
        <v>140</v>
      </c>
      <c r="L18" s="56">
        <f t="shared" si="0"/>
        <v>44</v>
      </c>
    </row>
    <row r="19" spans="1:12" x14ac:dyDescent="0.3">
      <c r="A19" s="22">
        <v>1</v>
      </c>
      <c r="B19" s="23" t="s">
        <v>9</v>
      </c>
      <c r="C19" s="24">
        <v>1</v>
      </c>
      <c r="D19" s="60">
        <f>+Մարտ!L19</f>
        <v>1</v>
      </c>
      <c r="E19" s="39"/>
      <c r="F19" s="53"/>
      <c r="G19" s="45"/>
      <c r="H19" s="24"/>
      <c r="I19" s="24"/>
      <c r="J19" s="24">
        <v>1</v>
      </c>
      <c r="K19" s="55">
        <f>G19+H19+I19+J19</f>
        <v>1</v>
      </c>
      <c r="L19" s="57">
        <f>C19+D19-E19-F19-K19</f>
        <v>1</v>
      </c>
    </row>
    <row r="20" spans="1:12" x14ac:dyDescent="0.3">
      <c r="A20" s="2">
        <v>2</v>
      </c>
      <c r="B20" s="3" t="s">
        <v>10</v>
      </c>
      <c r="C20" s="1">
        <v>149</v>
      </c>
      <c r="D20" s="60">
        <f>+Մարտ!L20</f>
        <v>31</v>
      </c>
      <c r="E20" s="40"/>
      <c r="F20" s="54"/>
      <c r="G20" s="46">
        <v>91</v>
      </c>
      <c r="H20" s="1"/>
      <c r="I20" s="1">
        <v>32</v>
      </c>
      <c r="J20" s="1">
        <v>15</v>
      </c>
      <c r="K20" s="55">
        <f>G20+H20+I20+J20</f>
        <v>138</v>
      </c>
      <c r="L20" s="58">
        <f>C20+D20-E20-F20-K20</f>
        <v>42</v>
      </c>
    </row>
    <row r="21" spans="1:12" x14ac:dyDescent="0.3">
      <c r="A21" s="2">
        <v>3</v>
      </c>
      <c r="B21" s="3" t="s">
        <v>11</v>
      </c>
      <c r="C21" s="1"/>
      <c r="D21" s="60">
        <f>+Մարտ!L21</f>
        <v>0</v>
      </c>
      <c r="E21" s="40"/>
      <c r="F21" s="54"/>
      <c r="G21" s="46"/>
      <c r="H21" s="1"/>
      <c r="I21" s="1"/>
      <c r="J21" s="1"/>
      <c r="K21" s="55">
        <f>G21+H21+I21+J21</f>
        <v>0</v>
      </c>
      <c r="L21" s="58">
        <f>C21+D21-E21-F21-K21</f>
        <v>0</v>
      </c>
    </row>
    <row r="22" spans="1:12" x14ac:dyDescent="0.3">
      <c r="A22" s="2">
        <v>4</v>
      </c>
      <c r="B22" s="3" t="s">
        <v>26</v>
      </c>
      <c r="C22" s="1">
        <v>2</v>
      </c>
      <c r="D22" s="60">
        <f>+Մարտ!L22</f>
        <v>0</v>
      </c>
      <c r="E22" s="40"/>
      <c r="F22" s="54"/>
      <c r="G22" s="46">
        <v>1</v>
      </c>
      <c r="H22" s="1"/>
      <c r="I22" s="1"/>
      <c r="J22" s="1"/>
      <c r="K22" s="55">
        <f>G22+H22+I22+J22</f>
        <v>1</v>
      </c>
      <c r="L22" s="58">
        <f>C22+D22-E22-F22-K22</f>
        <v>1</v>
      </c>
    </row>
    <row r="23" spans="1:12" ht="33" customHeight="1" x14ac:dyDescent="0.3">
      <c r="A23" s="71" t="s">
        <v>8</v>
      </c>
      <c r="B23" s="72"/>
      <c r="C23" s="5">
        <f>SUM(C24:C27)</f>
        <v>5</v>
      </c>
      <c r="D23" s="5">
        <f>SUM(D24:D27)</f>
        <v>3</v>
      </c>
      <c r="E23" s="41">
        <f t="shared" ref="E23:L23" si="1">SUM(E24:E27)</f>
        <v>0</v>
      </c>
      <c r="F23" s="6">
        <f t="shared" si="1"/>
        <v>0</v>
      </c>
      <c r="G23" s="47">
        <f t="shared" si="1"/>
        <v>1</v>
      </c>
      <c r="H23" s="5">
        <f t="shared" si="1"/>
        <v>0</v>
      </c>
      <c r="I23" s="5">
        <f t="shared" si="1"/>
        <v>0</v>
      </c>
      <c r="J23" s="5">
        <f>SUM(J24:J27)</f>
        <v>4</v>
      </c>
      <c r="K23" s="31">
        <f t="shared" si="1"/>
        <v>5</v>
      </c>
      <c r="L23" s="58">
        <f t="shared" si="1"/>
        <v>3</v>
      </c>
    </row>
    <row r="24" spans="1:12" x14ac:dyDescent="0.3">
      <c r="A24" s="22">
        <v>1</v>
      </c>
      <c r="B24" s="23" t="s">
        <v>9</v>
      </c>
      <c r="C24" s="24">
        <v>1</v>
      </c>
      <c r="D24" s="60">
        <f>+Մարտ!L24</f>
        <v>1</v>
      </c>
      <c r="E24" s="39"/>
      <c r="F24" s="53"/>
      <c r="G24" s="45"/>
      <c r="H24" s="24"/>
      <c r="I24" s="24"/>
      <c r="J24" s="24">
        <v>2</v>
      </c>
      <c r="K24" s="55">
        <f>G24+H24+I24+J24</f>
        <v>2</v>
      </c>
      <c r="L24" s="57">
        <f>C24+D24-E24-F24-K24</f>
        <v>0</v>
      </c>
    </row>
    <row r="25" spans="1:12" x14ac:dyDescent="0.3">
      <c r="A25" s="2">
        <v>2</v>
      </c>
      <c r="B25" s="3" t="s">
        <v>10</v>
      </c>
      <c r="C25" s="1">
        <v>4</v>
      </c>
      <c r="D25" s="60">
        <f>+Մարտ!L25</f>
        <v>2</v>
      </c>
      <c r="E25" s="40"/>
      <c r="F25" s="54"/>
      <c r="G25" s="46">
        <v>1</v>
      </c>
      <c r="H25" s="1"/>
      <c r="I25" s="1"/>
      <c r="J25" s="1">
        <v>2</v>
      </c>
      <c r="K25" s="55">
        <f>G25+H25+I25+J25</f>
        <v>3</v>
      </c>
      <c r="L25" s="58">
        <f>C25+D25-E25-F25-K25</f>
        <v>3</v>
      </c>
    </row>
    <row r="26" spans="1:12" x14ac:dyDescent="0.3">
      <c r="A26" s="2">
        <v>3</v>
      </c>
      <c r="B26" s="3" t="s">
        <v>11</v>
      </c>
      <c r="C26" s="1"/>
      <c r="D26" s="60">
        <f>+Մարտ!L26</f>
        <v>0</v>
      </c>
      <c r="E26" s="40"/>
      <c r="F26" s="54"/>
      <c r="G26" s="46"/>
      <c r="H26" s="1"/>
      <c r="I26" s="1"/>
      <c r="J26" s="1"/>
      <c r="K26" s="55">
        <f>G26+H26+I26+J26</f>
        <v>0</v>
      </c>
      <c r="L26" s="58">
        <f>C26+D26-E26-F26-K26</f>
        <v>0</v>
      </c>
    </row>
    <row r="27" spans="1:12" ht="17.25" thickBot="1" x14ac:dyDescent="0.35">
      <c r="A27" s="2">
        <v>4</v>
      </c>
      <c r="B27" s="3" t="s">
        <v>26</v>
      </c>
      <c r="C27" s="1"/>
      <c r="D27" s="60">
        <f>+Մարտ!L27</f>
        <v>0</v>
      </c>
      <c r="E27" s="40"/>
      <c r="F27" s="54"/>
      <c r="G27" s="46"/>
      <c r="H27" s="1"/>
      <c r="I27" s="1"/>
      <c r="J27" s="1"/>
      <c r="K27" s="55">
        <f>G27+H27+I27+J27</f>
        <v>0</v>
      </c>
      <c r="L27" s="58">
        <f>C27+D27-E27-F27-K27</f>
        <v>0</v>
      </c>
    </row>
    <row r="28" spans="1:12" x14ac:dyDescent="0.3">
      <c r="A28" s="73" t="s">
        <v>12</v>
      </c>
      <c r="B28" s="74"/>
      <c r="C28" s="10">
        <f>SUM(C29:C32)</f>
        <v>43</v>
      </c>
      <c r="D28" s="10">
        <f>SUM(D29:D32)</f>
        <v>0</v>
      </c>
      <c r="E28" s="42">
        <f t="shared" ref="E28:L28" si="2">SUM(E29:E32)</f>
        <v>0</v>
      </c>
      <c r="F28" s="11">
        <f t="shared" si="2"/>
        <v>0</v>
      </c>
      <c r="G28" s="48">
        <f t="shared" si="2"/>
        <v>17</v>
      </c>
      <c r="H28" s="10">
        <f t="shared" si="2"/>
        <v>0</v>
      </c>
      <c r="I28" s="10">
        <f t="shared" si="2"/>
        <v>0</v>
      </c>
      <c r="J28" s="10">
        <f t="shared" si="2"/>
        <v>26</v>
      </c>
      <c r="K28" s="32">
        <f t="shared" si="2"/>
        <v>43</v>
      </c>
      <c r="L28" s="59">
        <f t="shared" si="2"/>
        <v>0</v>
      </c>
    </row>
    <row r="29" spans="1:12" x14ac:dyDescent="0.3">
      <c r="A29" s="22">
        <v>1</v>
      </c>
      <c r="B29" s="23" t="s">
        <v>9</v>
      </c>
      <c r="C29" s="24"/>
      <c r="D29" s="60">
        <f>+Մարտ!L29</f>
        <v>0</v>
      </c>
      <c r="E29" s="39"/>
      <c r="F29" s="53"/>
      <c r="G29" s="45"/>
      <c r="H29" s="24"/>
      <c r="I29" s="24"/>
      <c r="J29" s="24"/>
      <c r="K29" s="55">
        <f>G29+H29+I29+J29</f>
        <v>0</v>
      </c>
      <c r="L29" s="57">
        <f>C29+D29-E29-F29-K29</f>
        <v>0</v>
      </c>
    </row>
    <row r="30" spans="1:12" x14ac:dyDescent="0.3">
      <c r="A30" s="2">
        <v>2</v>
      </c>
      <c r="B30" s="3" t="s">
        <v>10</v>
      </c>
      <c r="C30" s="1">
        <v>43</v>
      </c>
      <c r="D30" s="60">
        <f>+Մարտ!L30</f>
        <v>0</v>
      </c>
      <c r="E30" s="40"/>
      <c r="F30" s="54"/>
      <c r="G30" s="46">
        <v>17</v>
      </c>
      <c r="H30" s="1"/>
      <c r="I30" s="1"/>
      <c r="J30" s="1">
        <v>26</v>
      </c>
      <c r="K30" s="55">
        <f>G30+H30+I30+J30</f>
        <v>43</v>
      </c>
      <c r="L30" s="58">
        <f>C30+D30-E30-F30-K30</f>
        <v>0</v>
      </c>
    </row>
    <row r="31" spans="1:12" x14ac:dyDescent="0.3">
      <c r="A31" s="2">
        <v>3</v>
      </c>
      <c r="B31" s="3" t="s">
        <v>11</v>
      </c>
      <c r="C31" s="1"/>
      <c r="D31" s="60">
        <f>+Մարտ!L31</f>
        <v>0</v>
      </c>
      <c r="E31" s="40"/>
      <c r="F31" s="54"/>
      <c r="G31" s="46"/>
      <c r="H31" s="1"/>
      <c r="I31" s="1"/>
      <c r="J31" s="1"/>
      <c r="K31" s="55">
        <f>G31+H31+I31+J31</f>
        <v>0</v>
      </c>
      <c r="L31" s="58">
        <f>C31+D31-E31-F31-K31</f>
        <v>0</v>
      </c>
    </row>
    <row r="32" spans="1:12" ht="17.25" thickBot="1" x14ac:dyDescent="0.35">
      <c r="A32" s="2">
        <v>4</v>
      </c>
      <c r="B32" s="3" t="s">
        <v>26</v>
      </c>
      <c r="C32" s="1"/>
      <c r="D32" s="60">
        <f>+Մարտ!L32</f>
        <v>0</v>
      </c>
      <c r="E32" s="40"/>
      <c r="F32" s="54"/>
      <c r="G32" s="46"/>
      <c r="H32" s="1"/>
      <c r="I32" s="1"/>
      <c r="J32" s="1"/>
      <c r="K32" s="55">
        <f>G32+H32+I32+J32</f>
        <v>0</v>
      </c>
      <c r="L32" s="58">
        <f>C32+D32-E32-F32-K32</f>
        <v>0</v>
      </c>
    </row>
    <row r="33" spans="1:12" ht="22.5" customHeight="1" thickBot="1" x14ac:dyDescent="0.35">
      <c r="A33" s="63" t="s">
        <v>13</v>
      </c>
      <c r="B33" s="64"/>
      <c r="C33" s="25">
        <f>C18+C28</f>
        <v>195</v>
      </c>
      <c r="D33" s="28">
        <f>D18+D28</f>
        <v>32</v>
      </c>
      <c r="E33" s="38">
        <f>E18+E28</f>
        <v>0</v>
      </c>
      <c r="F33" s="26">
        <f t="shared" ref="F33:L33" si="3">F18+F28</f>
        <v>0</v>
      </c>
      <c r="G33" s="44">
        <f t="shared" si="3"/>
        <v>109</v>
      </c>
      <c r="H33" s="25">
        <f t="shared" si="3"/>
        <v>0</v>
      </c>
      <c r="I33" s="25">
        <f t="shared" si="3"/>
        <v>32</v>
      </c>
      <c r="J33" s="25">
        <f t="shared" si="3"/>
        <v>42</v>
      </c>
      <c r="K33" s="28">
        <f t="shared" si="3"/>
        <v>183</v>
      </c>
      <c r="L33" s="56">
        <f t="shared" si="3"/>
        <v>44</v>
      </c>
    </row>
    <row r="34" spans="1:12" s="16" customFormat="1" x14ac:dyDescent="0.3">
      <c r="A34" s="16" t="s">
        <v>21</v>
      </c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</row>
    <row r="35" spans="1:12" s="16" customFormat="1" x14ac:dyDescent="0.3">
      <c r="A35" s="16" t="s">
        <v>23</v>
      </c>
    </row>
    <row r="36" spans="1:12" s="16" customFormat="1" x14ac:dyDescent="0.3"/>
    <row r="37" spans="1:12" s="16" customFormat="1" x14ac:dyDescent="0.3"/>
    <row r="38" spans="1:12" s="16" customFormat="1" x14ac:dyDescent="0.3"/>
    <row r="39" spans="1:12" s="16" customFormat="1" x14ac:dyDescent="0.3"/>
    <row r="40" spans="1:12" s="16" customFormat="1" x14ac:dyDescent="0.3"/>
    <row r="41" spans="1:12" s="16" customFormat="1" x14ac:dyDescent="0.3"/>
    <row r="42" spans="1:12" s="16" customFormat="1" x14ac:dyDescent="0.3"/>
    <row r="43" spans="1:12" s="16" customFormat="1" x14ac:dyDescent="0.3"/>
    <row r="44" spans="1:12" s="16" customFormat="1" x14ac:dyDescent="0.3"/>
    <row r="45" spans="1:12" s="16" customFormat="1" x14ac:dyDescent="0.3"/>
    <row r="46" spans="1:12" s="16" customFormat="1" x14ac:dyDescent="0.3"/>
    <row r="47" spans="1:12" s="16" customFormat="1" x14ac:dyDescent="0.3"/>
    <row r="48" spans="1:12" s="16" customFormat="1" x14ac:dyDescent="0.3"/>
    <row r="49" s="16" customFormat="1" x14ac:dyDescent="0.3"/>
    <row r="50" s="16" customFormat="1" x14ac:dyDescent="0.3"/>
    <row r="51" s="16" customFormat="1" x14ac:dyDescent="0.3"/>
    <row r="52" s="16" customFormat="1" x14ac:dyDescent="0.3"/>
    <row r="53" s="16" customFormat="1" x14ac:dyDescent="0.3"/>
    <row r="54" s="16" customFormat="1" x14ac:dyDescent="0.3"/>
    <row r="55" s="16" customFormat="1" x14ac:dyDescent="0.3"/>
    <row r="56" s="16" customFormat="1" x14ac:dyDescent="0.3"/>
    <row r="57" s="16" customFormat="1" x14ac:dyDescent="0.3"/>
    <row r="58" s="16" customFormat="1" x14ac:dyDescent="0.3"/>
    <row r="59" s="16" customFormat="1" x14ac:dyDescent="0.3"/>
    <row r="60" s="16" customFormat="1" x14ac:dyDescent="0.3"/>
    <row r="61" s="16" customFormat="1" x14ac:dyDescent="0.3"/>
    <row r="62" s="16" customFormat="1" x14ac:dyDescent="0.3"/>
    <row r="63" s="16" customFormat="1" x14ac:dyDescent="0.3"/>
    <row r="64" s="16" customFormat="1" x14ac:dyDescent="0.3"/>
    <row r="65" s="16" customFormat="1" x14ac:dyDescent="0.3"/>
    <row r="66" s="16" customFormat="1" x14ac:dyDescent="0.3"/>
    <row r="67" s="16" customFormat="1" x14ac:dyDescent="0.3"/>
    <row r="68" s="16" customFormat="1" x14ac:dyDescent="0.3"/>
    <row r="69" s="16" customFormat="1" x14ac:dyDescent="0.3"/>
    <row r="70" s="16" customFormat="1" x14ac:dyDescent="0.3"/>
    <row r="71" s="16" customFormat="1" x14ac:dyDescent="0.3"/>
    <row r="72" s="16" customFormat="1" x14ac:dyDescent="0.3"/>
    <row r="73" s="16" customFormat="1" x14ac:dyDescent="0.3"/>
    <row r="74" s="16" customFormat="1" x14ac:dyDescent="0.3"/>
    <row r="75" s="16" customFormat="1" x14ac:dyDescent="0.3"/>
    <row r="76" s="16" customFormat="1" x14ac:dyDescent="0.3"/>
    <row r="77" s="16" customFormat="1" x14ac:dyDescent="0.3"/>
    <row r="78" s="16" customFormat="1" x14ac:dyDescent="0.3"/>
    <row r="79" s="16" customFormat="1" x14ac:dyDescent="0.3"/>
    <row r="80" s="16" customFormat="1" x14ac:dyDescent="0.3"/>
    <row r="81" s="16" customFormat="1" x14ac:dyDescent="0.3"/>
    <row r="82" s="16" customFormat="1" x14ac:dyDescent="0.3"/>
    <row r="83" s="16" customFormat="1" x14ac:dyDescent="0.3"/>
    <row r="84" s="16" customFormat="1" x14ac:dyDescent="0.3"/>
    <row r="85" s="16" customFormat="1" x14ac:dyDescent="0.3"/>
    <row r="86" s="16" customFormat="1" x14ac:dyDescent="0.3"/>
    <row r="87" s="16" customFormat="1" x14ac:dyDescent="0.3"/>
    <row r="88" s="16" customFormat="1" x14ac:dyDescent="0.3"/>
    <row r="89" s="16" customFormat="1" x14ac:dyDescent="0.3"/>
    <row r="90" s="16" customFormat="1" x14ac:dyDescent="0.3"/>
    <row r="91" s="16" customFormat="1" x14ac:dyDescent="0.3"/>
    <row r="92" s="16" customFormat="1" x14ac:dyDescent="0.3"/>
    <row r="93" s="16" customFormat="1" x14ac:dyDescent="0.3"/>
    <row r="94" s="16" customFormat="1" x14ac:dyDescent="0.3"/>
    <row r="95" s="16" customFormat="1" x14ac:dyDescent="0.3"/>
    <row r="96" s="16" customFormat="1" x14ac:dyDescent="0.3"/>
    <row r="97" s="16" customFormat="1" x14ac:dyDescent="0.3"/>
    <row r="98" s="16" customFormat="1" x14ac:dyDescent="0.3"/>
    <row r="99" s="16" customFormat="1" x14ac:dyDescent="0.3"/>
    <row r="100" s="16" customFormat="1" x14ac:dyDescent="0.3"/>
    <row r="101" s="16" customFormat="1" x14ac:dyDescent="0.3"/>
    <row r="102" s="16" customFormat="1" x14ac:dyDescent="0.3"/>
    <row r="103" s="16" customFormat="1" x14ac:dyDescent="0.3"/>
    <row r="104" s="16" customFormat="1" x14ac:dyDescent="0.3"/>
    <row r="105" s="16" customFormat="1" x14ac:dyDescent="0.3"/>
    <row r="106" s="16" customFormat="1" x14ac:dyDescent="0.3"/>
    <row r="107" s="16" customFormat="1" x14ac:dyDescent="0.3"/>
    <row r="108" s="16" customFormat="1" x14ac:dyDescent="0.3"/>
    <row r="109" s="16" customFormat="1" x14ac:dyDescent="0.3"/>
    <row r="110" s="16" customFormat="1" x14ac:dyDescent="0.3"/>
    <row r="111" s="16" customFormat="1" x14ac:dyDescent="0.3"/>
    <row r="112" s="16" customFormat="1" x14ac:dyDescent="0.3"/>
    <row r="113" s="16" customFormat="1" x14ac:dyDescent="0.3"/>
    <row r="114" s="16" customFormat="1" x14ac:dyDescent="0.3"/>
    <row r="115" s="16" customFormat="1" x14ac:dyDescent="0.3"/>
    <row r="116" s="16" customFormat="1" x14ac:dyDescent="0.3"/>
    <row r="117" s="16" customFormat="1" x14ac:dyDescent="0.3"/>
    <row r="118" s="16" customFormat="1" x14ac:dyDescent="0.3"/>
    <row r="119" s="16" customFormat="1" x14ac:dyDescent="0.3"/>
    <row r="120" s="16" customFormat="1" x14ac:dyDescent="0.3"/>
    <row r="121" s="16" customFormat="1" x14ac:dyDescent="0.3"/>
    <row r="122" s="16" customFormat="1" x14ac:dyDescent="0.3"/>
    <row r="123" s="16" customFormat="1" x14ac:dyDescent="0.3"/>
    <row r="124" s="16" customFormat="1" x14ac:dyDescent="0.3"/>
    <row r="125" s="16" customFormat="1" x14ac:dyDescent="0.3"/>
    <row r="126" s="16" customFormat="1" x14ac:dyDescent="0.3"/>
    <row r="127" s="16" customFormat="1" x14ac:dyDescent="0.3"/>
    <row r="128" s="16" customFormat="1" x14ac:dyDescent="0.3"/>
    <row r="129" s="16" customFormat="1" x14ac:dyDescent="0.3"/>
    <row r="130" s="16" customFormat="1" x14ac:dyDescent="0.3"/>
    <row r="131" s="16" customFormat="1" x14ac:dyDescent="0.3"/>
    <row r="132" s="16" customFormat="1" x14ac:dyDescent="0.3"/>
    <row r="133" s="16" customFormat="1" x14ac:dyDescent="0.3"/>
    <row r="134" s="16" customFormat="1" x14ac:dyDescent="0.3"/>
    <row r="135" s="16" customFormat="1" x14ac:dyDescent="0.3"/>
    <row r="136" s="16" customFormat="1" x14ac:dyDescent="0.3"/>
    <row r="137" s="16" customFormat="1" x14ac:dyDescent="0.3"/>
    <row r="138" s="16" customFormat="1" x14ac:dyDescent="0.3"/>
    <row r="139" s="16" customFormat="1" x14ac:dyDescent="0.3"/>
    <row r="140" s="16" customFormat="1" x14ac:dyDescent="0.3"/>
    <row r="141" s="16" customFormat="1" x14ac:dyDescent="0.3"/>
    <row r="142" s="16" customFormat="1" x14ac:dyDescent="0.3"/>
    <row r="143" s="16" customFormat="1" x14ac:dyDescent="0.3"/>
    <row r="144" s="16" customFormat="1" x14ac:dyDescent="0.3"/>
    <row r="145" s="16" customFormat="1" x14ac:dyDescent="0.3"/>
    <row r="146" s="16" customFormat="1" x14ac:dyDescent="0.3"/>
    <row r="147" s="16" customFormat="1" x14ac:dyDescent="0.3"/>
    <row r="148" s="16" customFormat="1" x14ac:dyDescent="0.3"/>
    <row r="149" s="16" customFormat="1" x14ac:dyDescent="0.3"/>
    <row r="150" s="16" customFormat="1" x14ac:dyDescent="0.3"/>
    <row r="151" s="16" customFormat="1" x14ac:dyDescent="0.3"/>
    <row r="152" s="16" customFormat="1" x14ac:dyDescent="0.3"/>
    <row r="153" s="16" customFormat="1" x14ac:dyDescent="0.3"/>
    <row r="154" s="16" customFormat="1" x14ac:dyDescent="0.3"/>
    <row r="155" s="16" customFormat="1" x14ac:dyDescent="0.3"/>
    <row r="156" s="16" customFormat="1" x14ac:dyDescent="0.3"/>
    <row r="157" s="16" customFormat="1" x14ac:dyDescent="0.3"/>
    <row r="158" s="16" customFormat="1" x14ac:dyDescent="0.3"/>
    <row r="159" s="16" customFormat="1" x14ac:dyDescent="0.3"/>
    <row r="160" s="16" customFormat="1" x14ac:dyDescent="0.3"/>
    <row r="161" s="16" customFormat="1" x14ac:dyDescent="0.3"/>
    <row r="162" s="16" customFormat="1" x14ac:dyDescent="0.3"/>
    <row r="163" s="16" customFormat="1" x14ac:dyDescent="0.3"/>
    <row r="164" s="16" customFormat="1" x14ac:dyDescent="0.3"/>
    <row r="165" s="16" customFormat="1" x14ac:dyDescent="0.3"/>
    <row r="166" s="16" customFormat="1" x14ac:dyDescent="0.3"/>
    <row r="167" s="16" customFormat="1" x14ac:dyDescent="0.3"/>
    <row r="168" s="16" customFormat="1" x14ac:dyDescent="0.3"/>
    <row r="169" s="16" customFormat="1" x14ac:dyDescent="0.3"/>
    <row r="170" s="16" customFormat="1" x14ac:dyDescent="0.3"/>
    <row r="171" s="16" customFormat="1" x14ac:dyDescent="0.3"/>
    <row r="172" s="16" customFormat="1" x14ac:dyDescent="0.3"/>
    <row r="173" s="16" customFormat="1" x14ac:dyDescent="0.3"/>
    <row r="174" s="16" customFormat="1" x14ac:dyDescent="0.3"/>
    <row r="175" s="16" customFormat="1" x14ac:dyDescent="0.3"/>
    <row r="176" s="16" customFormat="1" x14ac:dyDescent="0.3"/>
    <row r="177" s="16" customFormat="1" x14ac:dyDescent="0.3"/>
    <row r="178" s="16" customFormat="1" x14ac:dyDescent="0.3"/>
    <row r="179" s="16" customFormat="1" x14ac:dyDescent="0.3"/>
    <row r="180" s="16" customFormat="1" x14ac:dyDescent="0.3"/>
    <row r="181" s="16" customFormat="1" x14ac:dyDescent="0.3"/>
    <row r="182" s="16" customFormat="1" x14ac:dyDescent="0.3"/>
    <row r="183" s="16" customFormat="1" x14ac:dyDescent="0.3"/>
    <row r="184" s="16" customFormat="1" x14ac:dyDescent="0.3"/>
    <row r="185" s="16" customFormat="1" x14ac:dyDescent="0.3"/>
    <row r="186" s="16" customFormat="1" x14ac:dyDescent="0.3"/>
    <row r="187" s="16" customFormat="1" x14ac:dyDescent="0.3"/>
    <row r="188" s="16" customFormat="1" x14ac:dyDescent="0.3"/>
    <row r="189" s="16" customFormat="1" x14ac:dyDescent="0.3"/>
    <row r="190" s="16" customFormat="1" x14ac:dyDescent="0.3"/>
    <row r="191" s="16" customFormat="1" x14ac:dyDescent="0.3"/>
    <row r="192" s="16" customFormat="1" x14ac:dyDescent="0.3"/>
    <row r="193" s="16" customFormat="1" x14ac:dyDescent="0.3"/>
    <row r="194" s="16" customFormat="1" x14ac:dyDescent="0.3"/>
    <row r="195" s="16" customFormat="1" x14ac:dyDescent="0.3"/>
    <row r="196" s="16" customFormat="1" x14ac:dyDescent="0.3"/>
    <row r="197" s="16" customFormat="1" x14ac:dyDescent="0.3"/>
    <row r="198" s="16" customFormat="1" x14ac:dyDescent="0.3"/>
    <row r="199" s="16" customFormat="1" x14ac:dyDescent="0.3"/>
    <row r="200" s="16" customFormat="1" x14ac:dyDescent="0.3"/>
    <row r="201" s="16" customFormat="1" x14ac:dyDescent="0.3"/>
    <row r="202" s="16" customFormat="1" x14ac:dyDescent="0.3"/>
    <row r="203" s="16" customFormat="1" x14ac:dyDescent="0.3"/>
    <row r="204" s="16" customFormat="1" x14ac:dyDescent="0.3"/>
    <row r="205" s="16" customFormat="1" x14ac:dyDescent="0.3"/>
    <row r="206" s="16" customFormat="1" x14ac:dyDescent="0.3"/>
    <row r="207" s="16" customFormat="1" x14ac:dyDescent="0.3"/>
    <row r="208" s="16" customFormat="1" x14ac:dyDescent="0.3"/>
    <row r="209" s="16" customFormat="1" x14ac:dyDescent="0.3"/>
    <row r="210" s="16" customFormat="1" x14ac:dyDescent="0.3"/>
    <row r="211" s="16" customFormat="1" x14ac:dyDescent="0.3"/>
    <row r="212" s="16" customFormat="1" x14ac:dyDescent="0.3"/>
    <row r="213" s="16" customFormat="1" x14ac:dyDescent="0.3"/>
    <row r="214" s="16" customFormat="1" x14ac:dyDescent="0.3"/>
    <row r="215" s="16" customFormat="1" x14ac:dyDescent="0.3"/>
    <row r="216" s="16" customFormat="1" x14ac:dyDescent="0.3"/>
    <row r="217" s="16" customFormat="1" x14ac:dyDescent="0.3"/>
    <row r="218" s="16" customFormat="1" x14ac:dyDescent="0.3"/>
    <row r="219" s="16" customFormat="1" x14ac:dyDescent="0.3"/>
  </sheetData>
  <sheetProtection algorithmName="SHA-512" hashValue="obMYggkFQSUwFNzy5BtSBB+Cvj23CrWos7TOOwDnKP5wDvgcDY3uGOjDJnBaio5Bt3VTiQtQkJkgxIpwKZT8Yw==" saltValue="Nh5/lJHPJsSEOC1s7MbGnQ==" spinCount="100000" sheet="1" objects="1" scenarios="1"/>
  <mergeCells count="17">
    <mergeCell ref="A33:B33"/>
    <mergeCell ref="A13:L13"/>
    <mergeCell ref="A16:A17"/>
    <mergeCell ref="B16:C16"/>
    <mergeCell ref="D16:D17"/>
    <mergeCell ref="E16:E17"/>
    <mergeCell ref="F16:F17"/>
    <mergeCell ref="G16:J16"/>
    <mergeCell ref="K16:K17"/>
    <mergeCell ref="L16:L17"/>
    <mergeCell ref="A23:B23"/>
    <mergeCell ref="A28:B28"/>
    <mergeCell ref="A3:L3"/>
    <mergeCell ref="A5:L5"/>
    <mergeCell ref="A6:L6"/>
    <mergeCell ref="A8:L11"/>
    <mergeCell ref="A18:B18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331"/>
  <sheetViews>
    <sheetView topLeftCell="A13" workbookViewId="0">
      <selection activeCell="A5" sqref="A5:L5"/>
    </sheetView>
  </sheetViews>
  <sheetFormatPr defaultRowHeight="16.5" x14ac:dyDescent="0.3"/>
  <cols>
    <col min="1" max="1" width="5.42578125" style="19" customWidth="1"/>
    <col min="2" max="2" width="28.42578125" style="19" customWidth="1"/>
    <col min="3" max="3" width="13.5703125" style="19" customWidth="1"/>
    <col min="4" max="4" width="16.28515625" style="19" customWidth="1"/>
    <col min="5" max="5" width="13.5703125" style="19" customWidth="1"/>
    <col min="6" max="6" width="16" style="19" customWidth="1"/>
    <col min="7" max="7" width="12.7109375" style="19" customWidth="1"/>
    <col min="8" max="9" width="10" style="19" customWidth="1"/>
    <col min="10" max="10" width="9.85546875" style="19" customWidth="1"/>
    <col min="11" max="11" width="17.42578125" style="19" customWidth="1"/>
    <col min="12" max="12" width="15.85546875" style="19" customWidth="1"/>
    <col min="13" max="40" width="9.140625" style="16"/>
    <col min="41" max="16384" width="9.140625" style="19"/>
  </cols>
  <sheetData>
    <row r="1" spans="1:12" x14ac:dyDescent="0.3">
      <c r="A1" s="16"/>
      <c r="B1" s="16"/>
      <c r="C1" s="16"/>
      <c r="D1" s="16"/>
      <c r="E1" s="16"/>
      <c r="F1" s="16"/>
      <c r="G1" s="16"/>
      <c r="H1" s="17"/>
      <c r="I1" s="17"/>
      <c r="J1" s="17"/>
      <c r="K1" s="17"/>
      <c r="L1" s="18" t="s">
        <v>14</v>
      </c>
    </row>
    <row r="2" spans="1:12" x14ac:dyDescent="0.3">
      <c r="A2" s="16"/>
      <c r="B2" s="16"/>
      <c r="C2" s="16"/>
      <c r="D2" s="16"/>
      <c r="E2" s="16"/>
      <c r="F2" s="16"/>
      <c r="G2" s="16"/>
      <c r="H2" s="17"/>
      <c r="I2" s="17"/>
      <c r="J2" s="17"/>
      <c r="K2" s="17"/>
      <c r="L2" s="18"/>
    </row>
    <row r="3" spans="1:12" ht="20.25" x14ac:dyDescent="0.35">
      <c r="A3" s="83" t="s">
        <v>15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</row>
    <row r="4" spans="1:12" ht="20.25" x14ac:dyDescent="0.35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</row>
    <row r="5" spans="1:12" ht="17.25" x14ac:dyDescent="0.3">
      <c r="A5" s="84" t="s">
        <v>67</v>
      </c>
      <c r="B5" s="85"/>
      <c r="C5" s="85"/>
      <c r="D5" s="85"/>
      <c r="E5" s="85"/>
      <c r="F5" s="85"/>
      <c r="G5" s="85"/>
      <c r="H5" s="85"/>
      <c r="I5" s="85"/>
      <c r="J5" s="85"/>
      <c r="K5" s="85"/>
      <c r="L5" s="85"/>
    </row>
    <row r="6" spans="1:12" x14ac:dyDescent="0.3">
      <c r="A6" s="86" t="s">
        <v>20</v>
      </c>
      <c r="B6" s="86"/>
      <c r="C6" s="86"/>
      <c r="D6" s="86"/>
      <c r="E6" s="86"/>
      <c r="F6" s="86"/>
      <c r="G6" s="86"/>
      <c r="H6" s="86"/>
      <c r="I6" s="86"/>
      <c r="J6" s="86"/>
      <c r="K6" s="86"/>
      <c r="L6" s="86"/>
    </row>
    <row r="7" spans="1:12" x14ac:dyDescent="0.3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</row>
    <row r="8" spans="1:12" x14ac:dyDescent="0.3">
      <c r="A8" s="87" t="s">
        <v>16</v>
      </c>
      <c r="B8" s="87"/>
      <c r="C8" s="87"/>
      <c r="D8" s="87"/>
      <c r="E8" s="87"/>
      <c r="F8" s="87"/>
      <c r="G8" s="87"/>
      <c r="H8" s="87"/>
      <c r="I8" s="87"/>
      <c r="J8" s="87"/>
      <c r="K8" s="87"/>
      <c r="L8" s="87"/>
    </row>
    <row r="9" spans="1:12" x14ac:dyDescent="0.3">
      <c r="A9" s="87"/>
      <c r="B9" s="87"/>
      <c r="C9" s="87"/>
      <c r="D9" s="87"/>
      <c r="E9" s="87"/>
      <c r="F9" s="87"/>
      <c r="G9" s="87"/>
      <c r="H9" s="87"/>
      <c r="I9" s="87"/>
      <c r="J9" s="87"/>
      <c r="K9" s="87"/>
      <c r="L9" s="87"/>
    </row>
    <row r="10" spans="1:12" x14ac:dyDescent="0.3">
      <c r="A10" s="87"/>
      <c r="B10" s="87"/>
      <c r="C10" s="87"/>
      <c r="D10" s="87"/>
      <c r="E10" s="87"/>
      <c r="F10" s="87"/>
      <c r="G10" s="87"/>
      <c r="H10" s="87"/>
      <c r="I10" s="87"/>
      <c r="J10" s="87"/>
      <c r="K10" s="87"/>
      <c r="L10" s="87"/>
    </row>
    <row r="11" spans="1:12" x14ac:dyDescent="0.3">
      <c r="A11" s="87"/>
      <c r="B11" s="87"/>
      <c r="C11" s="87"/>
      <c r="D11" s="87"/>
      <c r="E11" s="87"/>
      <c r="F11" s="87"/>
      <c r="G11" s="87"/>
      <c r="H11" s="87"/>
      <c r="I11" s="87"/>
      <c r="J11" s="87"/>
      <c r="K11" s="87"/>
      <c r="L11" s="87"/>
    </row>
    <row r="12" spans="1:12" ht="17.25" x14ac:dyDescent="0.3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</row>
    <row r="13" spans="1:12" x14ac:dyDescent="0.3">
      <c r="A13" s="88" t="s">
        <v>38</v>
      </c>
      <c r="B13" s="88"/>
      <c r="C13" s="88"/>
      <c r="D13" s="88"/>
      <c r="E13" s="88"/>
      <c r="F13" s="88"/>
      <c r="G13" s="88"/>
      <c r="H13" s="88"/>
      <c r="I13" s="88"/>
      <c r="J13" s="88"/>
      <c r="K13" s="88"/>
      <c r="L13" s="88"/>
    </row>
    <row r="14" spans="1:12" x14ac:dyDescent="0.3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</row>
    <row r="15" spans="1:12" ht="17.25" thickBot="1" x14ac:dyDescent="0.35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</row>
    <row r="16" spans="1:12" ht="57" customHeight="1" x14ac:dyDescent="0.3">
      <c r="A16" s="75" t="s">
        <v>0</v>
      </c>
      <c r="B16" s="66" t="s">
        <v>1</v>
      </c>
      <c r="C16" s="66"/>
      <c r="D16" s="91" t="s">
        <v>39</v>
      </c>
      <c r="E16" s="66" t="s">
        <v>22</v>
      </c>
      <c r="F16" s="67" t="s">
        <v>2</v>
      </c>
      <c r="G16" s="79" t="s">
        <v>3</v>
      </c>
      <c r="H16" s="66"/>
      <c r="I16" s="66"/>
      <c r="J16" s="66"/>
      <c r="K16" s="81" t="s">
        <v>4</v>
      </c>
      <c r="L16" s="89" t="s">
        <v>40</v>
      </c>
    </row>
    <row r="17" spans="1:12" ht="48" customHeight="1" thickBot="1" x14ac:dyDescent="0.35">
      <c r="A17" s="76"/>
      <c r="B17" s="13" t="s">
        <v>5</v>
      </c>
      <c r="C17" s="12" t="s">
        <v>6</v>
      </c>
      <c r="D17" s="92"/>
      <c r="E17" s="93"/>
      <c r="F17" s="68"/>
      <c r="G17" s="37" t="s">
        <v>17</v>
      </c>
      <c r="H17" s="13" t="s">
        <v>18</v>
      </c>
      <c r="I17" s="13" t="s">
        <v>25</v>
      </c>
      <c r="J17" s="13" t="s">
        <v>24</v>
      </c>
      <c r="K17" s="82"/>
      <c r="L17" s="90"/>
    </row>
    <row r="18" spans="1:12" ht="25.5" customHeight="1" thickBot="1" x14ac:dyDescent="0.35">
      <c r="A18" s="63" t="s">
        <v>7</v>
      </c>
      <c r="B18" s="64"/>
      <c r="C18" s="25">
        <f>SUM(C19:C22)</f>
        <v>100</v>
      </c>
      <c r="D18" s="25">
        <f>SUM(D19:D22)</f>
        <v>44</v>
      </c>
      <c r="E18" s="25">
        <f t="shared" ref="E18:L18" si="0">SUM(E19:E22)</f>
        <v>0</v>
      </c>
      <c r="F18" s="28">
        <f t="shared" si="0"/>
        <v>0</v>
      </c>
      <c r="G18" s="38">
        <f t="shared" si="0"/>
        <v>87</v>
      </c>
      <c r="H18" s="25">
        <f t="shared" si="0"/>
        <v>0</v>
      </c>
      <c r="I18" s="25">
        <f t="shared" si="0"/>
        <v>17</v>
      </c>
      <c r="J18" s="25">
        <f t="shared" si="0"/>
        <v>22</v>
      </c>
      <c r="K18" s="26">
        <f t="shared" si="0"/>
        <v>126</v>
      </c>
      <c r="L18" s="33">
        <f t="shared" si="0"/>
        <v>18</v>
      </c>
    </row>
    <row r="19" spans="1:12" x14ac:dyDescent="0.3">
      <c r="A19" s="49">
        <v>1</v>
      </c>
      <c r="B19" s="50" t="s">
        <v>9</v>
      </c>
      <c r="C19" s="51">
        <v>4</v>
      </c>
      <c r="D19" s="5">
        <f>+Ապրիլ!L19</f>
        <v>1</v>
      </c>
      <c r="E19" s="45"/>
      <c r="F19" s="29"/>
      <c r="G19" s="39"/>
      <c r="H19" s="24"/>
      <c r="I19" s="24"/>
      <c r="J19" s="24">
        <v>4</v>
      </c>
      <c r="K19" s="27">
        <f>G19+H19+I19+J19</f>
        <v>4</v>
      </c>
      <c r="L19" s="34">
        <f>C19+D19-E19-F19-K19</f>
        <v>1</v>
      </c>
    </row>
    <row r="20" spans="1:12" x14ac:dyDescent="0.3">
      <c r="A20" s="2">
        <v>2</v>
      </c>
      <c r="B20" s="3" t="s">
        <v>10</v>
      </c>
      <c r="C20" s="1">
        <v>91</v>
      </c>
      <c r="D20" s="5">
        <f>+Ապրիլ!L20</f>
        <v>42</v>
      </c>
      <c r="E20" s="46"/>
      <c r="F20" s="30"/>
      <c r="G20" s="40">
        <v>82</v>
      </c>
      <c r="H20" s="1"/>
      <c r="I20" s="1">
        <v>17</v>
      </c>
      <c r="J20" s="1">
        <v>18</v>
      </c>
      <c r="K20" s="27">
        <f>G20+H20+I20+J20</f>
        <v>117</v>
      </c>
      <c r="L20" s="35">
        <f>C20+D20-E20-F20-K20</f>
        <v>16</v>
      </c>
    </row>
    <row r="21" spans="1:12" x14ac:dyDescent="0.3">
      <c r="A21" s="2">
        <v>3</v>
      </c>
      <c r="B21" s="3" t="s">
        <v>11</v>
      </c>
      <c r="C21" s="1"/>
      <c r="D21" s="5">
        <f>+Ապրիլ!L21</f>
        <v>0</v>
      </c>
      <c r="E21" s="46"/>
      <c r="F21" s="30"/>
      <c r="G21" s="40"/>
      <c r="H21" s="1"/>
      <c r="I21" s="1"/>
      <c r="J21" s="1"/>
      <c r="K21" s="27">
        <f>G21+H21+I21+J21</f>
        <v>0</v>
      </c>
      <c r="L21" s="35">
        <f>C21+D21-E21-F21-K21</f>
        <v>0</v>
      </c>
    </row>
    <row r="22" spans="1:12" x14ac:dyDescent="0.3">
      <c r="A22" s="2">
        <v>4</v>
      </c>
      <c r="B22" s="3" t="s">
        <v>26</v>
      </c>
      <c r="C22" s="1">
        <v>5</v>
      </c>
      <c r="D22" s="5">
        <f>+Ապրիլ!L22</f>
        <v>1</v>
      </c>
      <c r="E22" s="46"/>
      <c r="F22" s="30"/>
      <c r="G22" s="40">
        <v>5</v>
      </c>
      <c r="H22" s="1"/>
      <c r="I22" s="1"/>
      <c r="J22" s="1"/>
      <c r="K22" s="27">
        <f>G22+H22+I22+J22</f>
        <v>5</v>
      </c>
      <c r="L22" s="35">
        <f>C22+D22-E22-F22-K22</f>
        <v>1</v>
      </c>
    </row>
    <row r="23" spans="1:12" ht="30" customHeight="1" x14ac:dyDescent="0.3">
      <c r="A23" s="71" t="s">
        <v>8</v>
      </c>
      <c r="B23" s="72"/>
      <c r="C23" s="5">
        <f>SUM(C24:C27)</f>
        <v>9</v>
      </c>
      <c r="D23" s="5">
        <f t="shared" ref="D23:E23" si="1">SUM(D24:D27)</f>
        <v>3</v>
      </c>
      <c r="E23" s="5">
        <f t="shared" si="1"/>
        <v>0</v>
      </c>
      <c r="F23" s="31">
        <f t="shared" ref="F23:L23" si="2">SUM(F24:F27)</f>
        <v>0</v>
      </c>
      <c r="G23" s="41">
        <f t="shared" si="2"/>
        <v>4</v>
      </c>
      <c r="H23" s="5">
        <f t="shared" si="2"/>
        <v>0</v>
      </c>
      <c r="I23" s="5">
        <f t="shared" si="2"/>
        <v>0</v>
      </c>
      <c r="J23" s="5">
        <f>SUM(J24:J27)</f>
        <v>2</v>
      </c>
      <c r="K23" s="6">
        <f t="shared" si="2"/>
        <v>6</v>
      </c>
      <c r="L23" s="35">
        <f t="shared" si="2"/>
        <v>6</v>
      </c>
    </row>
    <row r="24" spans="1:12" x14ac:dyDescent="0.3">
      <c r="A24" s="22">
        <v>1</v>
      </c>
      <c r="B24" s="23" t="s">
        <v>9</v>
      </c>
      <c r="C24" s="24">
        <v>1</v>
      </c>
      <c r="D24" s="5">
        <f>+Ապրիլ!L24</f>
        <v>0</v>
      </c>
      <c r="E24" s="45"/>
      <c r="F24" s="29"/>
      <c r="G24" s="39"/>
      <c r="H24" s="24"/>
      <c r="I24" s="24"/>
      <c r="J24" s="24"/>
      <c r="K24" s="27">
        <f>G24+H24+I24+J24</f>
        <v>0</v>
      </c>
      <c r="L24" s="34">
        <f>C24+D24-E24-F24-K24</f>
        <v>1</v>
      </c>
    </row>
    <row r="25" spans="1:12" x14ac:dyDescent="0.3">
      <c r="A25" s="2">
        <v>2</v>
      </c>
      <c r="B25" s="3" t="s">
        <v>10</v>
      </c>
      <c r="C25" s="1">
        <v>8</v>
      </c>
      <c r="D25" s="5">
        <f>+Ապրիլ!L25</f>
        <v>3</v>
      </c>
      <c r="E25" s="46"/>
      <c r="F25" s="30"/>
      <c r="G25" s="40">
        <v>4</v>
      </c>
      <c r="H25" s="1"/>
      <c r="I25" s="1"/>
      <c r="J25" s="1">
        <v>2</v>
      </c>
      <c r="K25" s="27">
        <f>G25+H25+I25+J25</f>
        <v>6</v>
      </c>
      <c r="L25" s="35">
        <f>C25+D25-E25-F25-K25</f>
        <v>5</v>
      </c>
    </row>
    <row r="26" spans="1:12" x14ac:dyDescent="0.3">
      <c r="A26" s="2">
        <v>3</v>
      </c>
      <c r="B26" s="3" t="s">
        <v>11</v>
      </c>
      <c r="C26" s="1"/>
      <c r="D26" s="5">
        <f>+Ապրիլ!L26</f>
        <v>0</v>
      </c>
      <c r="E26" s="46"/>
      <c r="F26" s="30"/>
      <c r="G26" s="40"/>
      <c r="H26" s="1"/>
      <c r="I26" s="1"/>
      <c r="J26" s="1"/>
      <c r="K26" s="27">
        <f>G26+H26+I26+J26</f>
        <v>0</v>
      </c>
      <c r="L26" s="35">
        <f>C26+D26-E26-F26-K26</f>
        <v>0</v>
      </c>
    </row>
    <row r="27" spans="1:12" ht="17.25" thickBot="1" x14ac:dyDescent="0.35">
      <c r="A27" s="2">
        <v>4</v>
      </c>
      <c r="B27" s="3" t="s">
        <v>26</v>
      </c>
      <c r="C27" s="1"/>
      <c r="D27" s="5">
        <f>+Ապրիլ!L27</f>
        <v>0</v>
      </c>
      <c r="E27" s="46"/>
      <c r="F27" s="30"/>
      <c r="G27" s="40"/>
      <c r="H27" s="1"/>
      <c r="I27" s="1"/>
      <c r="J27" s="1"/>
      <c r="K27" s="27">
        <f>G27+H27+I27+J27</f>
        <v>0</v>
      </c>
      <c r="L27" s="35">
        <f>C27+D27-E27-F27-K27</f>
        <v>0</v>
      </c>
    </row>
    <row r="28" spans="1:12" x14ac:dyDescent="0.3">
      <c r="A28" s="73" t="s">
        <v>12</v>
      </c>
      <c r="B28" s="74"/>
      <c r="C28" s="10">
        <f>SUM(C29:C32)</f>
        <v>27</v>
      </c>
      <c r="D28" s="10">
        <f>SUM(D29:D32)</f>
        <v>0</v>
      </c>
      <c r="E28" s="48">
        <f t="shared" ref="E28:L28" si="3">SUM(E29:E32)</f>
        <v>0</v>
      </c>
      <c r="F28" s="32">
        <f t="shared" si="3"/>
        <v>0</v>
      </c>
      <c r="G28" s="42">
        <f t="shared" si="3"/>
        <v>12</v>
      </c>
      <c r="H28" s="10">
        <f t="shared" si="3"/>
        <v>0</v>
      </c>
      <c r="I28" s="10">
        <f t="shared" si="3"/>
        <v>0</v>
      </c>
      <c r="J28" s="10">
        <f t="shared" si="3"/>
        <v>15</v>
      </c>
      <c r="K28" s="11">
        <f t="shared" si="3"/>
        <v>27</v>
      </c>
      <c r="L28" s="36">
        <f t="shared" si="3"/>
        <v>0</v>
      </c>
    </row>
    <row r="29" spans="1:12" x14ac:dyDescent="0.3">
      <c r="A29" s="22">
        <v>1</v>
      </c>
      <c r="B29" s="23" t="s">
        <v>9</v>
      </c>
      <c r="C29" s="24"/>
      <c r="D29" s="5">
        <f>+Ապրիլ!L29</f>
        <v>0</v>
      </c>
      <c r="E29" s="45"/>
      <c r="F29" s="29"/>
      <c r="G29" s="39"/>
      <c r="H29" s="24"/>
      <c r="I29" s="24"/>
      <c r="J29" s="24"/>
      <c r="K29" s="27">
        <f>G29+H29+I29+J29</f>
        <v>0</v>
      </c>
      <c r="L29" s="34">
        <f>C29+D29-E29-F29-K29</f>
        <v>0</v>
      </c>
    </row>
    <row r="30" spans="1:12" x14ac:dyDescent="0.3">
      <c r="A30" s="2">
        <v>2</v>
      </c>
      <c r="B30" s="3" t="s">
        <v>10</v>
      </c>
      <c r="C30" s="1">
        <v>27</v>
      </c>
      <c r="D30" s="5">
        <f>+Ապրիլ!L30</f>
        <v>0</v>
      </c>
      <c r="E30" s="46"/>
      <c r="F30" s="30"/>
      <c r="G30" s="40">
        <v>12</v>
      </c>
      <c r="H30" s="1"/>
      <c r="I30" s="1"/>
      <c r="J30" s="1">
        <v>15</v>
      </c>
      <c r="K30" s="27">
        <f>G30+H30+I30+J30</f>
        <v>27</v>
      </c>
      <c r="L30" s="35">
        <f>C30+D30-E30-F30-K30</f>
        <v>0</v>
      </c>
    </row>
    <row r="31" spans="1:12" s="16" customFormat="1" x14ac:dyDescent="0.3">
      <c r="A31" s="2">
        <v>3</v>
      </c>
      <c r="B31" s="3" t="s">
        <v>11</v>
      </c>
      <c r="C31" s="1"/>
      <c r="D31" s="5">
        <f>+Ապրիլ!L31</f>
        <v>0</v>
      </c>
      <c r="E31" s="46"/>
      <c r="F31" s="30"/>
      <c r="G31" s="40"/>
      <c r="H31" s="1"/>
      <c r="I31" s="1"/>
      <c r="J31" s="1"/>
      <c r="K31" s="27">
        <f>G31+H31+I31+J31</f>
        <v>0</v>
      </c>
      <c r="L31" s="35">
        <f>C31+D31-E31-F31-K31</f>
        <v>0</v>
      </c>
    </row>
    <row r="32" spans="1:12" s="16" customFormat="1" ht="17.25" thickBot="1" x14ac:dyDescent="0.35">
      <c r="A32" s="7">
        <v>4</v>
      </c>
      <c r="B32" s="8" t="s">
        <v>26</v>
      </c>
      <c r="C32" s="9"/>
      <c r="D32" s="5">
        <f>+Ապրիլ!L32</f>
        <v>0</v>
      </c>
      <c r="E32" s="46"/>
      <c r="F32" s="30"/>
      <c r="G32" s="40"/>
      <c r="H32" s="1"/>
      <c r="I32" s="1"/>
      <c r="J32" s="1"/>
      <c r="K32" s="27">
        <f>G32+H32+I32+J32</f>
        <v>0</v>
      </c>
      <c r="L32" s="35">
        <f>C32+D32-E32-F32-K32</f>
        <v>0</v>
      </c>
    </row>
    <row r="33" spans="1:12" s="16" customFormat="1" ht="17.25" thickBot="1" x14ac:dyDescent="0.35">
      <c r="A33" s="63" t="s">
        <v>13</v>
      </c>
      <c r="B33" s="64"/>
      <c r="C33" s="25">
        <f t="shared" ref="C33:L33" si="4">C18+C28</f>
        <v>127</v>
      </c>
      <c r="D33" s="25">
        <f t="shared" si="4"/>
        <v>44</v>
      </c>
      <c r="E33" s="44">
        <f t="shared" si="4"/>
        <v>0</v>
      </c>
      <c r="F33" s="28">
        <f t="shared" si="4"/>
        <v>0</v>
      </c>
      <c r="G33" s="38">
        <f t="shared" si="4"/>
        <v>99</v>
      </c>
      <c r="H33" s="25">
        <f t="shared" si="4"/>
        <v>0</v>
      </c>
      <c r="I33" s="25">
        <f t="shared" si="4"/>
        <v>17</v>
      </c>
      <c r="J33" s="25">
        <f t="shared" si="4"/>
        <v>37</v>
      </c>
      <c r="K33" s="26">
        <f t="shared" si="4"/>
        <v>153</v>
      </c>
      <c r="L33" s="33">
        <f t="shared" si="4"/>
        <v>18</v>
      </c>
    </row>
    <row r="34" spans="1:12" s="16" customFormat="1" x14ac:dyDescent="0.3">
      <c r="A34" s="16" t="s">
        <v>21</v>
      </c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</row>
    <row r="35" spans="1:12" s="16" customFormat="1" x14ac:dyDescent="0.3">
      <c r="A35" s="16" t="s">
        <v>23</v>
      </c>
    </row>
    <row r="36" spans="1:12" s="16" customFormat="1" x14ac:dyDescent="0.3"/>
    <row r="37" spans="1:12" s="16" customFormat="1" x14ac:dyDescent="0.3"/>
    <row r="38" spans="1:12" s="16" customFormat="1" x14ac:dyDescent="0.3"/>
    <row r="39" spans="1:12" s="16" customFormat="1" x14ac:dyDescent="0.3"/>
    <row r="40" spans="1:12" s="16" customFormat="1" x14ac:dyDescent="0.3"/>
    <row r="41" spans="1:12" s="16" customFormat="1" x14ac:dyDescent="0.3"/>
    <row r="42" spans="1:12" s="16" customFormat="1" x14ac:dyDescent="0.3"/>
    <row r="43" spans="1:12" s="16" customFormat="1" x14ac:dyDescent="0.3"/>
    <row r="44" spans="1:12" s="16" customFormat="1" x14ac:dyDescent="0.3"/>
    <row r="45" spans="1:12" s="16" customFormat="1" x14ac:dyDescent="0.3"/>
    <row r="46" spans="1:12" s="16" customFormat="1" x14ac:dyDescent="0.3"/>
    <row r="47" spans="1:12" s="16" customFormat="1" x14ac:dyDescent="0.3"/>
    <row r="48" spans="1:12" s="16" customFormat="1" x14ac:dyDescent="0.3"/>
    <row r="49" s="16" customFormat="1" x14ac:dyDescent="0.3"/>
    <row r="50" s="16" customFormat="1" x14ac:dyDescent="0.3"/>
    <row r="51" s="16" customFormat="1" x14ac:dyDescent="0.3"/>
    <row r="52" s="16" customFormat="1" x14ac:dyDescent="0.3"/>
    <row r="53" s="16" customFormat="1" x14ac:dyDescent="0.3"/>
    <row r="54" s="16" customFormat="1" x14ac:dyDescent="0.3"/>
    <row r="55" s="16" customFormat="1" x14ac:dyDescent="0.3"/>
    <row r="56" s="16" customFormat="1" x14ac:dyDescent="0.3"/>
    <row r="57" s="16" customFormat="1" x14ac:dyDescent="0.3"/>
    <row r="58" s="16" customFormat="1" x14ac:dyDescent="0.3"/>
    <row r="59" s="16" customFormat="1" x14ac:dyDescent="0.3"/>
    <row r="60" s="16" customFormat="1" x14ac:dyDescent="0.3"/>
    <row r="61" s="16" customFormat="1" x14ac:dyDescent="0.3"/>
    <row r="62" s="16" customFormat="1" x14ac:dyDescent="0.3"/>
    <row r="63" s="16" customFormat="1" x14ac:dyDescent="0.3"/>
    <row r="64" s="16" customFormat="1" x14ac:dyDescent="0.3"/>
    <row r="65" s="16" customFormat="1" x14ac:dyDescent="0.3"/>
    <row r="66" s="16" customFormat="1" x14ac:dyDescent="0.3"/>
    <row r="67" s="16" customFormat="1" x14ac:dyDescent="0.3"/>
    <row r="68" s="16" customFormat="1" x14ac:dyDescent="0.3"/>
    <row r="69" s="16" customFormat="1" x14ac:dyDescent="0.3"/>
    <row r="70" s="16" customFormat="1" x14ac:dyDescent="0.3"/>
    <row r="71" s="16" customFormat="1" x14ac:dyDescent="0.3"/>
    <row r="72" s="16" customFormat="1" x14ac:dyDescent="0.3"/>
    <row r="73" s="16" customFormat="1" x14ac:dyDescent="0.3"/>
    <row r="74" s="16" customFormat="1" x14ac:dyDescent="0.3"/>
    <row r="75" s="16" customFormat="1" x14ac:dyDescent="0.3"/>
    <row r="76" s="16" customFormat="1" x14ac:dyDescent="0.3"/>
    <row r="77" s="16" customFormat="1" x14ac:dyDescent="0.3"/>
    <row r="78" s="16" customFormat="1" x14ac:dyDescent="0.3"/>
    <row r="79" s="16" customFormat="1" x14ac:dyDescent="0.3"/>
    <row r="80" s="16" customFormat="1" x14ac:dyDescent="0.3"/>
    <row r="81" s="16" customFormat="1" x14ac:dyDescent="0.3"/>
    <row r="82" s="16" customFormat="1" x14ac:dyDescent="0.3"/>
    <row r="83" s="16" customFormat="1" x14ac:dyDescent="0.3"/>
    <row r="84" s="16" customFormat="1" x14ac:dyDescent="0.3"/>
    <row r="85" s="16" customFormat="1" x14ac:dyDescent="0.3"/>
    <row r="86" s="16" customFormat="1" x14ac:dyDescent="0.3"/>
    <row r="87" s="16" customFormat="1" x14ac:dyDescent="0.3"/>
    <row r="88" s="16" customFormat="1" x14ac:dyDescent="0.3"/>
    <row r="89" s="16" customFormat="1" x14ac:dyDescent="0.3"/>
    <row r="90" s="16" customFormat="1" x14ac:dyDescent="0.3"/>
    <row r="91" s="16" customFormat="1" x14ac:dyDescent="0.3"/>
    <row r="92" s="16" customFormat="1" x14ac:dyDescent="0.3"/>
    <row r="93" s="16" customFormat="1" x14ac:dyDescent="0.3"/>
    <row r="94" s="16" customFormat="1" x14ac:dyDescent="0.3"/>
    <row r="95" s="16" customFormat="1" x14ac:dyDescent="0.3"/>
    <row r="96" s="16" customFormat="1" x14ac:dyDescent="0.3"/>
    <row r="97" s="16" customFormat="1" x14ac:dyDescent="0.3"/>
    <row r="98" s="16" customFormat="1" x14ac:dyDescent="0.3"/>
    <row r="99" s="16" customFormat="1" x14ac:dyDescent="0.3"/>
    <row r="100" s="16" customFormat="1" x14ac:dyDescent="0.3"/>
    <row r="101" s="16" customFormat="1" x14ac:dyDescent="0.3"/>
    <row r="102" s="16" customFormat="1" x14ac:dyDescent="0.3"/>
    <row r="103" s="16" customFormat="1" x14ac:dyDescent="0.3"/>
    <row r="104" s="16" customFormat="1" x14ac:dyDescent="0.3"/>
    <row r="105" s="16" customFormat="1" x14ac:dyDescent="0.3"/>
    <row r="106" s="16" customFormat="1" x14ac:dyDescent="0.3"/>
    <row r="107" s="16" customFormat="1" x14ac:dyDescent="0.3"/>
    <row r="108" s="16" customFormat="1" x14ac:dyDescent="0.3"/>
    <row r="109" s="16" customFormat="1" x14ac:dyDescent="0.3"/>
    <row r="110" s="16" customFormat="1" x14ac:dyDescent="0.3"/>
    <row r="111" s="16" customFormat="1" x14ac:dyDescent="0.3"/>
    <row r="112" s="16" customFormat="1" x14ac:dyDescent="0.3"/>
    <row r="113" s="16" customFormat="1" x14ac:dyDescent="0.3"/>
    <row r="114" s="16" customFormat="1" x14ac:dyDescent="0.3"/>
    <row r="115" s="16" customFormat="1" x14ac:dyDescent="0.3"/>
    <row r="116" s="16" customFormat="1" x14ac:dyDescent="0.3"/>
    <row r="117" s="16" customFormat="1" x14ac:dyDescent="0.3"/>
    <row r="118" s="16" customFormat="1" x14ac:dyDescent="0.3"/>
    <row r="119" s="16" customFormat="1" x14ac:dyDescent="0.3"/>
    <row r="120" s="16" customFormat="1" x14ac:dyDescent="0.3"/>
    <row r="121" s="16" customFormat="1" x14ac:dyDescent="0.3"/>
    <row r="122" s="16" customFormat="1" x14ac:dyDescent="0.3"/>
    <row r="123" s="16" customFormat="1" x14ac:dyDescent="0.3"/>
    <row r="124" s="16" customFormat="1" x14ac:dyDescent="0.3"/>
    <row r="125" s="16" customFormat="1" x14ac:dyDescent="0.3"/>
    <row r="126" s="16" customFormat="1" x14ac:dyDescent="0.3"/>
    <row r="127" s="16" customFormat="1" x14ac:dyDescent="0.3"/>
    <row r="128" s="16" customFormat="1" x14ac:dyDescent="0.3"/>
    <row r="129" s="16" customFormat="1" x14ac:dyDescent="0.3"/>
    <row r="130" s="16" customFormat="1" x14ac:dyDescent="0.3"/>
    <row r="131" s="16" customFormat="1" x14ac:dyDescent="0.3"/>
    <row r="132" s="16" customFormat="1" x14ac:dyDescent="0.3"/>
    <row r="133" s="16" customFormat="1" x14ac:dyDescent="0.3"/>
    <row r="134" s="16" customFormat="1" x14ac:dyDescent="0.3"/>
    <row r="135" s="16" customFormat="1" x14ac:dyDescent="0.3"/>
    <row r="136" s="16" customFormat="1" x14ac:dyDescent="0.3"/>
    <row r="137" s="16" customFormat="1" x14ac:dyDescent="0.3"/>
    <row r="138" s="16" customFormat="1" x14ac:dyDescent="0.3"/>
    <row r="139" s="16" customFormat="1" x14ac:dyDescent="0.3"/>
    <row r="140" s="16" customFormat="1" x14ac:dyDescent="0.3"/>
    <row r="141" s="16" customFormat="1" x14ac:dyDescent="0.3"/>
    <row r="142" s="16" customFormat="1" x14ac:dyDescent="0.3"/>
    <row r="143" s="16" customFormat="1" x14ac:dyDescent="0.3"/>
    <row r="144" s="16" customFormat="1" x14ac:dyDescent="0.3"/>
    <row r="145" s="16" customFormat="1" x14ac:dyDescent="0.3"/>
    <row r="146" s="16" customFormat="1" x14ac:dyDescent="0.3"/>
    <row r="147" s="16" customFormat="1" x14ac:dyDescent="0.3"/>
    <row r="148" s="16" customFormat="1" x14ac:dyDescent="0.3"/>
    <row r="149" s="16" customFormat="1" x14ac:dyDescent="0.3"/>
    <row r="150" s="16" customFormat="1" x14ac:dyDescent="0.3"/>
    <row r="151" s="16" customFormat="1" x14ac:dyDescent="0.3"/>
    <row r="152" s="16" customFormat="1" x14ac:dyDescent="0.3"/>
    <row r="153" s="16" customFormat="1" x14ac:dyDescent="0.3"/>
    <row r="154" s="16" customFormat="1" x14ac:dyDescent="0.3"/>
    <row r="155" s="16" customFormat="1" x14ac:dyDescent="0.3"/>
    <row r="156" s="16" customFormat="1" x14ac:dyDescent="0.3"/>
    <row r="157" s="16" customFormat="1" x14ac:dyDescent="0.3"/>
    <row r="158" s="16" customFormat="1" x14ac:dyDescent="0.3"/>
    <row r="159" s="16" customFormat="1" x14ac:dyDescent="0.3"/>
    <row r="160" s="16" customFormat="1" x14ac:dyDescent="0.3"/>
    <row r="161" s="16" customFormat="1" x14ac:dyDescent="0.3"/>
    <row r="162" s="16" customFormat="1" x14ac:dyDescent="0.3"/>
    <row r="163" s="16" customFormat="1" x14ac:dyDescent="0.3"/>
    <row r="164" s="16" customFormat="1" x14ac:dyDescent="0.3"/>
    <row r="165" s="16" customFormat="1" x14ac:dyDescent="0.3"/>
    <row r="166" s="16" customFormat="1" x14ac:dyDescent="0.3"/>
    <row r="167" s="16" customFormat="1" x14ac:dyDescent="0.3"/>
    <row r="168" s="16" customFormat="1" x14ac:dyDescent="0.3"/>
    <row r="169" s="16" customFormat="1" x14ac:dyDescent="0.3"/>
    <row r="170" s="16" customFormat="1" x14ac:dyDescent="0.3"/>
    <row r="171" s="16" customFormat="1" x14ac:dyDescent="0.3"/>
    <row r="172" s="16" customFormat="1" x14ac:dyDescent="0.3"/>
    <row r="173" s="16" customFormat="1" x14ac:dyDescent="0.3"/>
    <row r="174" s="16" customFormat="1" x14ac:dyDescent="0.3"/>
    <row r="175" s="16" customFormat="1" x14ac:dyDescent="0.3"/>
    <row r="176" s="16" customFormat="1" x14ac:dyDescent="0.3"/>
    <row r="177" s="16" customFormat="1" x14ac:dyDescent="0.3"/>
    <row r="178" s="16" customFormat="1" x14ac:dyDescent="0.3"/>
    <row r="179" s="16" customFormat="1" x14ac:dyDescent="0.3"/>
    <row r="180" s="16" customFormat="1" x14ac:dyDescent="0.3"/>
    <row r="181" s="16" customFormat="1" x14ac:dyDescent="0.3"/>
    <row r="182" s="16" customFormat="1" x14ac:dyDescent="0.3"/>
    <row r="183" s="16" customFormat="1" x14ac:dyDescent="0.3"/>
    <row r="184" s="16" customFormat="1" x14ac:dyDescent="0.3"/>
    <row r="185" s="16" customFormat="1" x14ac:dyDescent="0.3"/>
    <row r="186" s="16" customFormat="1" x14ac:dyDescent="0.3"/>
    <row r="187" s="16" customFormat="1" x14ac:dyDescent="0.3"/>
    <row r="188" s="16" customFormat="1" x14ac:dyDescent="0.3"/>
    <row r="189" s="16" customFormat="1" x14ac:dyDescent="0.3"/>
    <row r="190" s="16" customFormat="1" x14ac:dyDescent="0.3"/>
    <row r="191" s="16" customFormat="1" x14ac:dyDescent="0.3"/>
    <row r="192" s="16" customFormat="1" x14ac:dyDescent="0.3"/>
    <row r="193" s="16" customFormat="1" x14ac:dyDescent="0.3"/>
    <row r="194" s="16" customFormat="1" x14ac:dyDescent="0.3"/>
    <row r="195" s="16" customFormat="1" x14ac:dyDescent="0.3"/>
    <row r="196" s="16" customFormat="1" x14ac:dyDescent="0.3"/>
    <row r="197" s="16" customFormat="1" x14ac:dyDescent="0.3"/>
    <row r="198" s="16" customFormat="1" x14ac:dyDescent="0.3"/>
    <row r="199" s="16" customFormat="1" x14ac:dyDescent="0.3"/>
    <row r="200" s="16" customFormat="1" x14ac:dyDescent="0.3"/>
    <row r="201" s="16" customFormat="1" x14ac:dyDescent="0.3"/>
    <row r="202" s="16" customFormat="1" x14ac:dyDescent="0.3"/>
    <row r="203" s="16" customFormat="1" x14ac:dyDescent="0.3"/>
    <row r="204" s="16" customFormat="1" x14ac:dyDescent="0.3"/>
    <row r="205" s="16" customFormat="1" x14ac:dyDescent="0.3"/>
    <row r="206" s="16" customFormat="1" x14ac:dyDescent="0.3"/>
    <row r="207" s="16" customFormat="1" x14ac:dyDescent="0.3"/>
    <row r="208" s="16" customFormat="1" x14ac:dyDescent="0.3"/>
    <row r="209" s="16" customFormat="1" x14ac:dyDescent="0.3"/>
    <row r="210" s="16" customFormat="1" x14ac:dyDescent="0.3"/>
    <row r="211" s="16" customFormat="1" x14ac:dyDescent="0.3"/>
    <row r="212" s="16" customFormat="1" x14ac:dyDescent="0.3"/>
    <row r="213" s="16" customFormat="1" x14ac:dyDescent="0.3"/>
    <row r="214" s="16" customFormat="1" x14ac:dyDescent="0.3"/>
    <row r="215" s="16" customFormat="1" x14ac:dyDescent="0.3"/>
    <row r="216" s="16" customFormat="1" x14ac:dyDescent="0.3"/>
    <row r="217" s="16" customFormat="1" x14ac:dyDescent="0.3"/>
    <row r="218" s="16" customFormat="1" x14ac:dyDescent="0.3"/>
    <row r="219" s="16" customFormat="1" x14ac:dyDescent="0.3"/>
    <row r="220" s="16" customFormat="1" x14ac:dyDescent="0.3"/>
    <row r="221" s="16" customFormat="1" x14ac:dyDescent="0.3"/>
    <row r="222" s="16" customFormat="1" x14ac:dyDescent="0.3"/>
    <row r="223" s="16" customFormat="1" x14ac:dyDescent="0.3"/>
    <row r="224" s="16" customFormat="1" x14ac:dyDescent="0.3"/>
    <row r="225" s="16" customFormat="1" x14ac:dyDescent="0.3"/>
    <row r="226" s="16" customFormat="1" x14ac:dyDescent="0.3"/>
    <row r="227" s="16" customFormat="1" x14ac:dyDescent="0.3"/>
    <row r="228" s="16" customFormat="1" x14ac:dyDescent="0.3"/>
    <row r="229" s="16" customFormat="1" x14ac:dyDescent="0.3"/>
    <row r="230" s="16" customFormat="1" x14ac:dyDescent="0.3"/>
    <row r="231" s="16" customFormat="1" x14ac:dyDescent="0.3"/>
    <row r="232" s="16" customFormat="1" x14ac:dyDescent="0.3"/>
    <row r="233" s="16" customFormat="1" x14ac:dyDescent="0.3"/>
    <row r="234" s="16" customFormat="1" x14ac:dyDescent="0.3"/>
    <row r="235" s="16" customFormat="1" x14ac:dyDescent="0.3"/>
    <row r="236" s="16" customFormat="1" x14ac:dyDescent="0.3"/>
    <row r="237" s="16" customFormat="1" x14ac:dyDescent="0.3"/>
    <row r="238" s="16" customFormat="1" x14ac:dyDescent="0.3"/>
    <row r="239" s="16" customFormat="1" x14ac:dyDescent="0.3"/>
    <row r="240" s="16" customFormat="1" x14ac:dyDescent="0.3"/>
    <row r="241" s="16" customFormat="1" x14ac:dyDescent="0.3"/>
    <row r="242" s="16" customFormat="1" x14ac:dyDescent="0.3"/>
    <row r="243" s="16" customFormat="1" x14ac:dyDescent="0.3"/>
    <row r="244" s="16" customFormat="1" x14ac:dyDescent="0.3"/>
    <row r="245" s="16" customFormat="1" x14ac:dyDescent="0.3"/>
    <row r="246" s="16" customFormat="1" x14ac:dyDescent="0.3"/>
    <row r="247" s="16" customFormat="1" x14ac:dyDescent="0.3"/>
    <row r="248" s="16" customFormat="1" x14ac:dyDescent="0.3"/>
    <row r="249" s="16" customFormat="1" x14ac:dyDescent="0.3"/>
    <row r="250" s="16" customFormat="1" x14ac:dyDescent="0.3"/>
    <row r="251" s="16" customFormat="1" x14ac:dyDescent="0.3"/>
    <row r="252" s="16" customFormat="1" x14ac:dyDescent="0.3"/>
    <row r="253" s="16" customFormat="1" x14ac:dyDescent="0.3"/>
    <row r="254" s="16" customFormat="1" x14ac:dyDescent="0.3"/>
    <row r="255" s="16" customFormat="1" x14ac:dyDescent="0.3"/>
    <row r="256" s="16" customFormat="1" x14ac:dyDescent="0.3"/>
    <row r="257" s="16" customFormat="1" x14ac:dyDescent="0.3"/>
    <row r="258" s="16" customFormat="1" x14ac:dyDescent="0.3"/>
    <row r="259" s="16" customFormat="1" x14ac:dyDescent="0.3"/>
    <row r="260" s="16" customFormat="1" x14ac:dyDescent="0.3"/>
    <row r="261" s="16" customFormat="1" x14ac:dyDescent="0.3"/>
    <row r="262" s="16" customFormat="1" x14ac:dyDescent="0.3"/>
    <row r="263" s="16" customFormat="1" x14ac:dyDescent="0.3"/>
    <row r="264" s="16" customFormat="1" x14ac:dyDescent="0.3"/>
    <row r="265" s="16" customFormat="1" x14ac:dyDescent="0.3"/>
    <row r="266" s="16" customFormat="1" x14ac:dyDescent="0.3"/>
    <row r="267" s="16" customFormat="1" x14ac:dyDescent="0.3"/>
    <row r="268" s="16" customFormat="1" x14ac:dyDescent="0.3"/>
    <row r="269" s="16" customFormat="1" x14ac:dyDescent="0.3"/>
    <row r="270" s="16" customFormat="1" x14ac:dyDescent="0.3"/>
    <row r="271" s="16" customFormat="1" x14ac:dyDescent="0.3"/>
    <row r="272" s="16" customFormat="1" x14ac:dyDescent="0.3"/>
    <row r="273" s="16" customFormat="1" x14ac:dyDescent="0.3"/>
    <row r="274" s="16" customFormat="1" x14ac:dyDescent="0.3"/>
    <row r="275" s="16" customFormat="1" x14ac:dyDescent="0.3"/>
    <row r="276" s="16" customFormat="1" x14ac:dyDescent="0.3"/>
    <row r="277" s="16" customFormat="1" x14ac:dyDescent="0.3"/>
    <row r="278" s="16" customFormat="1" x14ac:dyDescent="0.3"/>
    <row r="279" s="16" customFormat="1" x14ac:dyDescent="0.3"/>
    <row r="280" s="16" customFormat="1" x14ac:dyDescent="0.3"/>
    <row r="281" s="16" customFormat="1" x14ac:dyDescent="0.3"/>
    <row r="282" s="16" customFormat="1" x14ac:dyDescent="0.3"/>
    <row r="283" s="16" customFormat="1" x14ac:dyDescent="0.3"/>
    <row r="284" s="16" customFormat="1" x14ac:dyDescent="0.3"/>
    <row r="285" s="16" customFormat="1" x14ac:dyDescent="0.3"/>
    <row r="286" s="16" customFormat="1" x14ac:dyDescent="0.3"/>
    <row r="287" s="16" customFormat="1" x14ac:dyDescent="0.3"/>
    <row r="288" s="16" customFormat="1" x14ac:dyDescent="0.3"/>
    <row r="289" s="16" customFormat="1" x14ac:dyDescent="0.3"/>
    <row r="290" s="16" customFormat="1" x14ac:dyDescent="0.3"/>
    <row r="291" s="16" customFormat="1" x14ac:dyDescent="0.3"/>
    <row r="292" s="16" customFormat="1" x14ac:dyDescent="0.3"/>
    <row r="293" s="16" customFormat="1" x14ac:dyDescent="0.3"/>
    <row r="294" s="16" customFormat="1" x14ac:dyDescent="0.3"/>
    <row r="295" s="16" customFormat="1" x14ac:dyDescent="0.3"/>
    <row r="296" s="16" customFormat="1" x14ac:dyDescent="0.3"/>
    <row r="297" s="16" customFormat="1" x14ac:dyDescent="0.3"/>
    <row r="298" s="16" customFormat="1" x14ac:dyDescent="0.3"/>
    <row r="299" s="16" customFormat="1" x14ac:dyDescent="0.3"/>
    <row r="300" s="16" customFormat="1" x14ac:dyDescent="0.3"/>
    <row r="301" s="16" customFormat="1" x14ac:dyDescent="0.3"/>
    <row r="302" s="16" customFormat="1" x14ac:dyDescent="0.3"/>
    <row r="303" s="16" customFormat="1" x14ac:dyDescent="0.3"/>
    <row r="304" s="16" customFormat="1" x14ac:dyDescent="0.3"/>
    <row r="305" s="16" customFormat="1" x14ac:dyDescent="0.3"/>
    <row r="306" s="16" customFormat="1" x14ac:dyDescent="0.3"/>
    <row r="307" s="16" customFormat="1" x14ac:dyDescent="0.3"/>
    <row r="308" s="16" customFormat="1" x14ac:dyDescent="0.3"/>
    <row r="309" s="16" customFormat="1" x14ac:dyDescent="0.3"/>
    <row r="310" s="16" customFormat="1" x14ac:dyDescent="0.3"/>
    <row r="311" s="16" customFormat="1" x14ac:dyDescent="0.3"/>
    <row r="312" s="16" customFormat="1" x14ac:dyDescent="0.3"/>
    <row r="313" s="16" customFormat="1" x14ac:dyDescent="0.3"/>
    <row r="314" s="16" customFormat="1" x14ac:dyDescent="0.3"/>
    <row r="315" s="16" customFormat="1" x14ac:dyDescent="0.3"/>
    <row r="316" s="16" customFormat="1" x14ac:dyDescent="0.3"/>
    <row r="317" s="16" customFormat="1" x14ac:dyDescent="0.3"/>
    <row r="318" s="16" customFormat="1" x14ac:dyDescent="0.3"/>
    <row r="319" s="16" customFormat="1" x14ac:dyDescent="0.3"/>
    <row r="320" s="16" customFormat="1" x14ac:dyDescent="0.3"/>
    <row r="321" s="16" customFormat="1" x14ac:dyDescent="0.3"/>
    <row r="322" s="16" customFormat="1" x14ac:dyDescent="0.3"/>
    <row r="323" s="16" customFormat="1" x14ac:dyDescent="0.3"/>
    <row r="324" s="16" customFormat="1" x14ac:dyDescent="0.3"/>
    <row r="325" s="16" customFormat="1" x14ac:dyDescent="0.3"/>
    <row r="326" s="16" customFormat="1" x14ac:dyDescent="0.3"/>
    <row r="327" s="16" customFormat="1" x14ac:dyDescent="0.3"/>
    <row r="328" s="16" customFormat="1" x14ac:dyDescent="0.3"/>
    <row r="329" s="16" customFormat="1" x14ac:dyDescent="0.3"/>
    <row r="330" s="16" customFormat="1" x14ac:dyDescent="0.3"/>
    <row r="331" s="16" customFormat="1" x14ac:dyDescent="0.3"/>
  </sheetData>
  <sheetProtection algorithmName="SHA-512" hashValue="Kwxt6sML31FfhkemBx02LWEsj/nGWIIQjyIvJbtgAGsX74LbWS683LluJv62Vav9MXcdKCVJHQWHAjnpXyvC+Q==" saltValue="+cQ9remeIFLb4FuYu7zvZw==" spinCount="100000" sheet="1" objects="1" scenarios="1"/>
  <mergeCells count="17">
    <mergeCell ref="A3:L3"/>
    <mergeCell ref="A5:L5"/>
    <mergeCell ref="A6:L6"/>
    <mergeCell ref="A8:L11"/>
    <mergeCell ref="A18:B18"/>
    <mergeCell ref="A13:L13"/>
    <mergeCell ref="A16:A17"/>
    <mergeCell ref="B16:C16"/>
    <mergeCell ref="D16:D17"/>
    <mergeCell ref="E16:E17"/>
    <mergeCell ref="F16:F17"/>
    <mergeCell ref="G16:J16"/>
    <mergeCell ref="K16:K17"/>
    <mergeCell ref="L16:L17"/>
    <mergeCell ref="A23:B23"/>
    <mergeCell ref="A28:B28"/>
    <mergeCell ref="A33:B3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305"/>
  <sheetViews>
    <sheetView topLeftCell="A7" workbookViewId="0">
      <selection activeCell="S9" sqref="S9"/>
    </sheetView>
  </sheetViews>
  <sheetFormatPr defaultRowHeight="16.5" x14ac:dyDescent="0.3"/>
  <cols>
    <col min="1" max="1" width="5.42578125" style="19" customWidth="1"/>
    <col min="2" max="2" width="28.42578125" style="19" customWidth="1"/>
    <col min="3" max="3" width="13.5703125" style="19" customWidth="1"/>
    <col min="4" max="4" width="16.28515625" style="19" customWidth="1"/>
    <col min="5" max="5" width="13.5703125" style="19" customWidth="1"/>
    <col min="6" max="6" width="16" style="19" customWidth="1"/>
    <col min="7" max="7" width="12.7109375" style="19" customWidth="1"/>
    <col min="8" max="9" width="10" style="19" customWidth="1"/>
    <col min="10" max="10" width="9.85546875" style="19" customWidth="1"/>
    <col min="11" max="11" width="17.42578125" style="19" customWidth="1"/>
    <col min="12" max="12" width="15.85546875" style="19" customWidth="1"/>
    <col min="13" max="37" width="9.140625" style="16"/>
    <col min="38" max="16384" width="9.140625" style="19"/>
  </cols>
  <sheetData>
    <row r="1" spans="1:12" x14ac:dyDescent="0.3">
      <c r="A1" s="16"/>
      <c r="B1" s="16"/>
      <c r="C1" s="16"/>
      <c r="D1" s="16"/>
      <c r="E1" s="16"/>
      <c r="F1" s="16"/>
      <c r="G1" s="16"/>
      <c r="H1" s="17"/>
      <c r="I1" s="17"/>
      <c r="J1" s="17"/>
      <c r="K1" s="17"/>
      <c r="L1" s="18" t="s">
        <v>14</v>
      </c>
    </row>
    <row r="2" spans="1:12" x14ac:dyDescent="0.3">
      <c r="A2" s="16"/>
      <c r="B2" s="16"/>
      <c r="C2" s="16"/>
      <c r="D2" s="16"/>
      <c r="E2" s="16"/>
      <c r="F2" s="16"/>
      <c r="G2" s="16"/>
      <c r="H2" s="17"/>
      <c r="I2" s="17"/>
      <c r="J2" s="17"/>
      <c r="K2" s="17"/>
      <c r="L2" s="18"/>
    </row>
    <row r="3" spans="1:12" ht="20.25" x14ac:dyDescent="0.35">
      <c r="A3" s="83" t="s">
        <v>15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</row>
    <row r="4" spans="1:12" ht="20.25" x14ac:dyDescent="0.35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</row>
    <row r="5" spans="1:12" ht="17.25" x14ac:dyDescent="0.3">
      <c r="A5" s="84" t="s">
        <v>67</v>
      </c>
      <c r="B5" s="85"/>
      <c r="C5" s="85"/>
      <c r="D5" s="85"/>
      <c r="E5" s="85"/>
      <c r="F5" s="85"/>
      <c r="G5" s="85"/>
      <c r="H5" s="85"/>
      <c r="I5" s="85"/>
      <c r="J5" s="85"/>
      <c r="K5" s="85"/>
      <c r="L5" s="85"/>
    </row>
    <row r="6" spans="1:12" x14ac:dyDescent="0.3">
      <c r="A6" s="86" t="s">
        <v>20</v>
      </c>
      <c r="B6" s="86"/>
      <c r="C6" s="86"/>
      <c r="D6" s="86"/>
      <c r="E6" s="86"/>
      <c r="F6" s="86"/>
      <c r="G6" s="86"/>
      <c r="H6" s="86"/>
      <c r="I6" s="86"/>
      <c r="J6" s="86"/>
      <c r="K6" s="86"/>
      <c r="L6" s="86"/>
    </row>
    <row r="7" spans="1:12" x14ac:dyDescent="0.3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</row>
    <row r="8" spans="1:12" x14ac:dyDescent="0.3">
      <c r="A8" s="87" t="s">
        <v>16</v>
      </c>
      <c r="B8" s="87"/>
      <c r="C8" s="87"/>
      <c r="D8" s="87"/>
      <c r="E8" s="87"/>
      <c r="F8" s="87"/>
      <c r="G8" s="87"/>
      <c r="H8" s="87"/>
      <c r="I8" s="87"/>
      <c r="J8" s="87"/>
      <c r="K8" s="87"/>
      <c r="L8" s="87"/>
    </row>
    <row r="9" spans="1:12" x14ac:dyDescent="0.3">
      <c r="A9" s="87"/>
      <c r="B9" s="87"/>
      <c r="C9" s="87"/>
      <c r="D9" s="87"/>
      <c r="E9" s="87"/>
      <c r="F9" s="87"/>
      <c r="G9" s="87"/>
      <c r="H9" s="87"/>
      <c r="I9" s="87"/>
      <c r="J9" s="87"/>
      <c r="K9" s="87"/>
      <c r="L9" s="87"/>
    </row>
    <row r="10" spans="1:12" x14ac:dyDescent="0.3">
      <c r="A10" s="87"/>
      <c r="B10" s="87"/>
      <c r="C10" s="87"/>
      <c r="D10" s="87"/>
      <c r="E10" s="87"/>
      <c r="F10" s="87"/>
      <c r="G10" s="87"/>
      <c r="H10" s="87"/>
      <c r="I10" s="87"/>
      <c r="J10" s="87"/>
      <c r="K10" s="87"/>
      <c r="L10" s="87"/>
    </row>
    <row r="11" spans="1:12" x14ac:dyDescent="0.3">
      <c r="A11" s="87"/>
      <c r="B11" s="87"/>
      <c r="C11" s="87"/>
      <c r="D11" s="87"/>
      <c r="E11" s="87"/>
      <c r="F11" s="87"/>
      <c r="G11" s="87"/>
      <c r="H11" s="87"/>
      <c r="I11" s="87"/>
      <c r="J11" s="87"/>
      <c r="K11" s="87"/>
      <c r="L11" s="87"/>
    </row>
    <row r="12" spans="1:12" ht="17.25" x14ac:dyDescent="0.3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</row>
    <row r="13" spans="1:12" x14ac:dyDescent="0.3">
      <c r="A13" s="88" t="s">
        <v>41</v>
      </c>
      <c r="B13" s="88"/>
      <c r="C13" s="88"/>
      <c r="D13" s="88"/>
      <c r="E13" s="88"/>
      <c r="F13" s="88"/>
      <c r="G13" s="88"/>
      <c r="H13" s="88"/>
      <c r="I13" s="88"/>
      <c r="J13" s="88"/>
      <c r="K13" s="88"/>
      <c r="L13" s="88"/>
    </row>
    <row r="14" spans="1:12" x14ac:dyDescent="0.3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</row>
    <row r="15" spans="1:12" ht="17.25" thickBot="1" x14ac:dyDescent="0.35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</row>
    <row r="16" spans="1:12" ht="57" customHeight="1" x14ac:dyDescent="0.3">
      <c r="A16" s="75" t="s">
        <v>0</v>
      </c>
      <c r="B16" s="66" t="s">
        <v>1</v>
      </c>
      <c r="C16" s="66"/>
      <c r="D16" s="91" t="s">
        <v>42</v>
      </c>
      <c r="E16" s="66" t="s">
        <v>22</v>
      </c>
      <c r="F16" s="66" t="s">
        <v>2</v>
      </c>
      <c r="G16" s="79" t="s">
        <v>3</v>
      </c>
      <c r="H16" s="66"/>
      <c r="I16" s="66"/>
      <c r="J16" s="66"/>
      <c r="K16" s="81" t="s">
        <v>4</v>
      </c>
      <c r="L16" s="81" t="s">
        <v>43</v>
      </c>
    </row>
    <row r="17" spans="1:12" ht="48" customHeight="1" thickBot="1" x14ac:dyDescent="0.35">
      <c r="A17" s="76"/>
      <c r="B17" s="13" t="s">
        <v>5</v>
      </c>
      <c r="C17" s="12" t="s">
        <v>6</v>
      </c>
      <c r="D17" s="92"/>
      <c r="E17" s="93"/>
      <c r="F17" s="93"/>
      <c r="G17" s="37" t="s">
        <v>17</v>
      </c>
      <c r="H17" s="13" t="s">
        <v>18</v>
      </c>
      <c r="I17" s="13" t="s">
        <v>25</v>
      </c>
      <c r="J17" s="13" t="s">
        <v>24</v>
      </c>
      <c r="K17" s="82"/>
      <c r="L17" s="82"/>
    </row>
    <row r="18" spans="1:12" ht="17.25" thickBot="1" x14ac:dyDescent="0.35">
      <c r="A18" s="63" t="s">
        <v>7</v>
      </c>
      <c r="B18" s="64"/>
      <c r="C18" s="25">
        <f>SUM(C19:C22)</f>
        <v>87</v>
      </c>
      <c r="D18" s="25">
        <f>SUM(D19:D22)</f>
        <v>18</v>
      </c>
      <c r="E18" s="25">
        <f t="shared" ref="E18" si="0">SUM(E19:E22)</f>
        <v>0</v>
      </c>
      <c r="F18" s="28">
        <f t="shared" ref="F18:L18" si="1">SUM(F19:F22)</f>
        <v>0</v>
      </c>
      <c r="G18" s="38">
        <f t="shared" si="1"/>
        <v>61</v>
      </c>
      <c r="H18" s="25">
        <f t="shared" si="1"/>
        <v>0</v>
      </c>
      <c r="I18" s="25">
        <f t="shared" si="1"/>
        <v>14</v>
      </c>
      <c r="J18" s="25">
        <f t="shared" si="1"/>
        <v>8</v>
      </c>
      <c r="K18" s="26">
        <f t="shared" si="1"/>
        <v>83</v>
      </c>
      <c r="L18" s="33">
        <f t="shared" si="1"/>
        <v>22</v>
      </c>
    </row>
    <row r="19" spans="1:12" x14ac:dyDescent="0.3">
      <c r="A19" s="49">
        <v>1</v>
      </c>
      <c r="B19" s="50" t="s">
        <v>9</v>
      </c>
      <c r="C19" s="51"/>
      <c r="D19" s="5">
        <f>+Մայիս!L19</f>
        <v>1</v>
      </c>
      <c r="E19" s="45"/>
      <c r="F19" s="29"/>
      <c r="G19" s="39"/>
      <c r="H19" s="24"/>
      <c r="I19" s="24"/>
      <c r="J19" s="24">
        <v>1</v>
      </c>
      <c r="K19" s="27">
        <f>G19+H19+I19+J19</f>
        <v>1</v>
      </c>
      <c r="L19" s="34">
        <f>C19+D19-E19-F19-K19</f>
        <v>0</v>
      </c>
    </row>
    <row r="20" spans="1:12" x14ac:dyDescent="0.3">
      <c r="A20" s="2">
        <v>2</v>
      </c>
      <c r="B20" s="3" t="s">
        <v>10</v>
      </c>
      <c r="C20" s="1">
        <v>83</v>
      </c>
      <c r="D20" s="5">
        <f>+Մայիս!L20</f>
        <v>16</v>
      </c>
      <c r="E20" s="46"/>
      <c r="F20" s="30"/>
      <c r="G20" s="40">
        <v>57</v>
      </c>
      <c r="H20" s="1"/>
      <c r="I20" s="1">
        <v>14</v>
      </c>
      <c r="J20" s="1">
        <v>7</v>
      </c>
      <c r="K20" s="27">
        <f>G20+H20+I20+J20</f>
        <v>78</v>
      </c>
      <c r="L20" s="35">
        <f>C20+D20-E20-F20-K20</f>
        <v>21</v>
      </c>
    </row>
    <row r="21" spans="1:12" x14ac:dyDescent="0.3">
      <c r="A21" s="2">
        <v>3</v>
      </c>
      <c r="B21" s="3" t="s">
        <v>11</v>
      </c>
      <c r="C21" s="1"/>
      <c r="D21" s="5">
        <f>+Մայիս!L21</f>
        <v>0</v>
      </c>
      <c r="E21" s="46"/>
      <c r="F21" s="30"/>
      <c r="G21" s="40"/>
      <c r="H21" s="1"/>
      <c r="I21" s="1"/>
      <c r="J21" s="1"/>
      <c r="K21" s="27">
        <f>G21+H21+I21+J21</f>
        <v>0</v>
      </c>
      <c r="L21" s="35">
        <f>C21+D21-E21-F21-K21</f>
        <v>0</v>
      </c>
    </row>
    <row r="22" spans="1:12" x14ac:dyDescent="0.3">
      <c r="A22" s="2">
        <v>4</v>
      </c>
      <c r="B22" s="3" t="s">
        <v>26</v>
      </c>
      <c r="C22" s="1">
        <v>4</v>
      </c>
      <c r="D22" s="5">
        <f>+Մայիս!L22</f>
        <v>1</v>
      </c>
      <c r="E22" s="46"/>
      <c r="F22" s="30"/>
      <c r="G22" s="40">
        <v>4</v>
      </c>
      <c r="H22" s="1"/>
      <c r="I22" s="1"/>
      <c r="J22" s="1"/>
      <c r="K22" s="27">
        <f>G22+H22+I22+J22</f>
        <v>4</v>
      </c>
      <c r="L22" s="35">
        <f>C22+D22-E22-F22-K22</f>
        <v>1</v>
      </c>
    </row>
    <row r="23" spans="1:12" ht="32.25" customHeight="1" x14ac:dyDescent="0.3">
      <c r="A23" s="71" t="s">
        <v>8</v>
      </c>
      <c r="B23" s="72"/>
      <c r="C23" s="5">
        <f>SUM(C24:C27)</f>
        <v>2</v>
      </c>
      <c r="D23" s="5">
        <f>SUM(D24:D27)</f>
        <v>6</v>
      </c>
      <c r="E23" s="47">
        <f t="shared" ref="E23:L23" si="2">SUM(E24:E27)</f>
        <v>0</v>
      </c>
      <c r="F23" s="31">
        <f t="shared" si="2"/>
        <v>0</v>
      </c>
      <c r="G23" s="41">
        <f t="shared" si="2"/>
        <v>3</v>
      </c>
      <c r="H23" s="5">
        <f t="shared" si="2"/>
        <v>0</v>
      </c>
      <c r="I23" s="5">
        <f t="shared" si="2"/>
        <v>0</v>
      </c>
      <c r="J23" s="5">
        <f>SUM(J24:J27)</f>
        <v>4</v>
      </c>
      <c r="K23" s="6">
        <f t="shared" si="2"/>
        <v>7</v>
      </c>
      <c r="L23" s="35">
        <f t="shared" si="2"/>
        <v>1</v>
      </c>
    </row>
    <row r="24" spans="1:12" x14ac:dyDescent="0.3">
      <c r="A24" s="22">
        <v>1</v>
      </c>
      <c r="B24" s="23" t="s">
        <v>9</v>
      </c>
      <c r="C24" s="24"/>
      <c r="D24" s="5">
        <f>+Մայիս!L24</f>
        <v>1</v>
      </c>
      <c r="E24" s="45"/>
      <c r="F24" s="29"/>
      <c r="G24" s="39"/>
      <c r="H24" s="24"/>
      <c r="I24" s="24"/>
      <c r="J24" s="24">
        <v>1</v>
      </c>
      <c r="K24" s="27">
        <f>G24+H24+I24+J24</f>
        <v>1</v>
      </c>
      <c r="L24" s="34">
        <f>C24+D24-E24-F24-K24</f>
        <v>0</v>
      </c>
    </row>
    <row r="25" spans="1:12" x14ac:dyDescent="0.3">
      <c r="A25" s="2">
        <v>2</v>
      </c>
      <c r="B25" s="3" t="s">
        <v>10</v>
      </c>
      <c r="C25" s="1">
        <v>2</v>
      </c>
      <c r="D25" s="5">
        <f>+Մայիս!L25</f>
        <v>5</v>
      </c>
      <c r="E25" s="46"/>
      <c r="F25" s="30"/>
      <c r="G25" s="40">
        <v>3</v>
      </c>
      <c r="H25" s="1"/>
      <c r="I25" s="1"/>
      <c r="J25" s="1">
        <v>3</v>
      </c>
      <c r="K25" s="27">
        <f>G25+H25+I25+J25</f>
        <v>6</v>
      </c>
      <c r="L25" s="35">
        <f>C25+D25-E25-F25-K25</f>
        <v>1</v>
      </c>
    </row>
    <row r="26" spans="1:12" x14ac:dyDescent="0.3">
      <c r="A26" s="2">
        <v>3</v>
      </c>
      <c r="B26" s="3" t="s">
        <v>11</v>
      </c>
      <c r="C26" s="1"/>
      <c r="D26" s="5">
        <f>+Մայիս!L26</f>
        <v>0</v>
      </c>
      <c r="E26" s="46"/>
      <c r="F26" s="30"/>
      <c r="G26" s="40"/>
      <c r="H26" s="1"/>
      <c r="I26" s="1"/>
      <c r="J26" s="1"/>
      <c r="K26" s="27">
        <f>G26+H26+I26+J26</f>
        <v>0</v>
      </c>
      <c r="L26" s="35">
        <f>C26+D26-E26-F26-K26</f>
        <v>0</v>
      </c>
    </row>
    <row r="27" spans="1:12" ht="17.25" thickBot="1" x14ac:dyDescent="0.35">
      <c r="A27" s="2">
        <v>4</v>
      </c>
      <c r="B27" s="3" t="s">
        <v>26</v>
      </c>
      <c r="C27" s="1"/>
      <c r="D27" s="5">
        <f>+Մայիս!L27</f>
        <v>0</v>
      </c>
      <c r="E27" s="46"/>
      <c r="F27" s="30"/>
      <c r="G27" s="40"/>
      <c r="H27" s="1"/>
      <c r="I27" s="1"/>
      <c r="J27" s="1"/>
      <c r="K27" s="27">
        <f>G27+H27+I27+J27</f>
        <v>0</v>
      </c>
      <c r="L27" s="35">
        <f>C27+D27-E27-F27-K27</f>
        <v>0</v>
      </c>
    </row>
    <row r="28" spans="1:12" x14ac:dyDescent="0.3">
      <c r="A28" s="73" t="s">
        <v>12</v>
      </c>
      <c r="B28" s="74"/>
      <c r="C28" s="10">
        <f>SUM(C29:C32)</f>
        <v>27</v>
      </c>
      <c r="D28" s="10">
        <f>SUM(D29:D32)</f>
        <v>0</v>
      </c>
      <c r="E28" s="48">
        <f t="shared" ref="E28:L28" si="3">SUM(E29:E32)</f>
        <v>0</v>
      </c>
      <c r="F28" s="32">
        <f t="shared" si="3"/>
        <v>0</v>
      </c>
      <c r="G28" s="42">
        <f t="shared" si="3"/>
        <v>12</v>
      </c>
      <c r="H28" s="10">
        <f t="shared" si="3"/>
        <v>0</v>
      </c>
      <c r="I28" s="10">
        <f t="shared" si="3"/>
        <v>0</v>
      </c>
      <c r="J28" s="10">
        <f t="shared" si="3"/>
        <v>15</v>
      </c>
      <c r="K28" s="11">
        <f t="shared" si="3"/>
        <v>27</v>
      </c>
      <c r="L28" s="36">
        <f t="shared" si="3"/>
        <v>0</v>
      </c>
    </row>
    <row r="29" spans="1:12" x14ac:dyDescent="0.3">
      <c r="A29" s="22">
        <v>1</v>
      </c>
      <c r="B29" s="23" t="s">
        <v>9</v>
      </c>
      <c r="C29" s="24"/>
      <c r="D29" s="5">
        <f>+Մայիս!L29</f>
        <v>0</v>
      </c>
      <c r="E29" s="45"/>
      <c r="F29" s="29"/>
      <c r="G29" s="39"/>
      <c r="H29" s="24"/>
      <c r="I29" s="24"/>
      <c r="J29" s="24"/>
      <c r="K29" s="27">
        <f>G29+H29+I29+J29</f>
        <v>0</v>
      </c>
      <c r="L29" s="34">
        <f>C29+D29-E29-F29-K29</f>
        <v>0</v>
      </c>
    </row>
    <row r="30" spans="1:12" x14ac:dyDescent="0.3">
      <c r="A30" s="2">
        <v>2</v>
      </c>
      <c r="B30" s="3" t="s">
        <v>10</v>
      </c>
      <c r="C30" s="1">
        <v>27</v>
      </c>
      <c r="D30" s="5">
        <f>+Մայիս!L30</f>
        <v>0</v>
      </c>
      <c r="E30" s="46"/>
      <c r="F30" s="30"/>
      <c r="G30" s="40">
        <v>12</v>
      </c>
      <c r="H30" s="1"/>
      <c r="I30" s="1"/>
      <c r="J30" s="1">
        <v>15</v>
      </c>
      <c r="K30" s="27">
        <f>G30+H30+I30+J30</f>
        <v>27</v>
      </c>
      <c r="L30" s="35">
        <f>C30+D30-E30-F30-K30</f>
        <v>0</v>
      </c>
    </row>
    <row r="31" spans="1:12" s="16" customFormat="1" x14ac:dyDescent="0.3">
      <c r="A31" s="2">
        <v>3</v>
      </c>
      <c r="B31" s="3" t="s">
        <v>11</v>
      </c>
      <c r="C31" s="1"/>
      <c r="D31" s="5">
        <f>+Մայիս!L31</f>
        <v>0</v>
      </c>
      <c r="E31" s="46"/>
      <c r="F31" s="30"/>
      <c r="G31" s="40"/>
      <c r="H31" s="1"/>
      <c r="I31" s="1"/>
      <c r="J31" s="1"/>
      <c r="K31" s="27">
        <f>G31+H31+I31+J31</f>
        <v>0</v>
      </c>
      <c r="L31" s="35">
        <f>C31+D31-E31-F31-K31</f>
        <v>0</v>
      </c>
    </row>
    <row r="32" spans="1:12" s="16" customFormat="1" ht="17.25" thickBot="1" x14ac:dyDescent="0.35">
      <c r="A32" s="7">
        <v>4</v>
      </c>
      <c r="B32" s="8" t="s">
        <v>26</v>
      </c>
      <c r="C32" s="9"/>
      <c r="D32" s="5">
        <f>+Մայիս!L32</f>
        <v>0</v>
      </c>
      <c r="E32" s="46"/>
      <c r="F32" s="30"/>
      <c r="G32" s="40"/>
      <c r="H32" s="1"/>
      <c r="I32" s="1"/>
      <c r="J32" s="1"/>
      <c r="K32" s="27">
        <f>G32+H32+I32+J32</f>
        <v>0</v>
      </c>
      <c r="L32" s="35">
        <f>C32+D32-E32-F32-K32</f>
        <v>0</v>
      </c>
    </row>
    <row r="33" spans="1:12" s="16" customFormat="1" ht="17.25" thickBot="1" x14ac:dyDescent="0.35">
      <c r="A33" s="63" t="s">
        <v>13</v>
      </c>
      <c r="B33" s="64"/>
      <c r="C33" s="25">
        <f t="shared" ref="C33:L33" si="4">C18+C28</f>
        <v>114</v>
      </c>
      <c r="D33" s="25">
        <f t="shared" si="4"/>
        <v>18</v>
      </c>
      <c r="E33" s="44">
        <f t="shared" si="4"/>
        <v>0</v>
      </c>
      <c r="F33" s="28">
        <f t="shared" si="4"/>
        <v>0</v>
      </c>
      <c r="G33" s="38">
        <f t="shared" si="4"/>
        <v>73</v>
      </c>
      <c r="H33" s="25">
        <f t="shared" si="4"/>
        <v>0</v>
      </c>
      <c r="I33" s="25">
        <f t="shared" si="4"/>
        <v>14</v>
      </c>
      <c r="J33" s="25">
        <f t="shared" si="4"/>
        <v>23</v>
      </c>
      <c r="K33" s="26">
        <f t="shared" si="4"/>
        <v>110</v>
      </c>
      <c r="L33" s="33">
        <f t="shared" si="4"/>
        <v>22</v>
      </c>
    </row>
    <row r="34" spans="1:12" s="16" customFormat="1" x14ac:dyDescent="0.3">
      <c r="A34" s="16" t="s">
        <v>21</v>
      </c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</row>
    <row r="35" spans="1:12" s="16" customFormat="1" x14ac:dyDescent="0.3">
      <c r="A35" s="16" t="s">
        <v>23</v>
      </c>
    </row>
    <row r="36" spans="1:12" s="16" customFormat="1" x14ac:dyDescent="0.3"/>
    <row r="37" spans="1:12" s="16" customFormat="1" x14ac:dyDescent="0.3"/>
    <row r="38" spans="1:12" s="16" customFormat="1" x14ac:dyDescent="0.3"/>
    <row r="39" spans="1:12" s="16" customFormat="1" x14ac:dyDescent="0.3"/>
    <row r="40" spans="1:12" s="16" customFormat="1" x14ac:dyDescent="0.3"/>
    <row r="41" spans="1:12" s="16" customFormat="1" x14ac:dyDescent="0.3"/>
    <row r="42" spans="1:12" s="16" customFormat="1" x14ac:dyDescent="0.3"/>
    <row r="43" spans="1:12" s="16" customFormat="1" x14ac:dyDescent="0.3"/>
    <row r="44" spans="1:12" s="16" customFormat="1" x14ac:dyDescent="0.3"/>
    <row r="45" spans="1:12" s="16" customFormat="1" x14ac:dyDescent="0.3"/>
    <row r="46" spans="1:12" s="16" customFormat="1" x14ac:dyDescent="0.3"/>
    <row r="47" spans="1:12" s="16" customFormat="1" x14ac:dyDescent="0.3"/>
    <row r="48" spans="1:12" s="16" customFormat="1" x14ac:dyDescent="0.3"/>
    <row r="49" s="16" customFormat="1" x14ac:dyDescent="0.3"/>
    <row r="50" s="16" customFormat="1" x14ac:dyDescent="0.3"/>
    <row r="51" s="16" customFormat="1" x14ac:dyDescent="0.3"/>
    <row r="52" s="16" customFormat="1" x14ac:dyDescent="0.3"/>
    <row r="53" s="16" customFormat="1" x14ac:dyDescent="0.3"/>
    <row r="54" s="16" customFormat="1" x14ac:dyDescent="0.3"/>
    <row r="55" s="16" customFormat="1" x14ac:dyDescent="0.3"/>
    <row r="56" s="16" customFormat="1" x14ac:dyDescent="0.3"/>
    <row r="57" s="16" customFormat="1" x14ac:dyDescent="0.3"/>
    <row r="58" s="16" customFormat="1" x14ac:dyDescent="0.3"/>
    <row r="59" s="16" customFormat="1" x14ac:dyDescent="0.3"/>
    <row r="60" s="16" customFormat="1" x14ac:dyDescent="0.3"/>
    <row r="61" s="16" customFormat="1" x14ac:dyDescent="0.3"/>
    <row r="62" s="16" customFormat="1" x14ac:dyDescent="0.3"/>
    <row r="63" s="16" customFormat="1" x14ac:dyDescent="0.3"/>
    <row r="64" s="16" customFormat="1" x14ac:dyDescent="0.3"/>
    <row r="65" s="16" customFormat="1" x14ac:dyDescent="0.3"/>
    <row r="66" s="16" customFormat="1" x14ac:dyDescent="0.3"/>
    <row r="67" s="16" customFormat="1" x14ac:dyDescent="0.3"/>
    <row r="68" s="16" customFormat="1" x14ac:dyDescent="0.3"/>
    <row r="69" s="16" customFormat="1" x14ac:dyDescent="0.3"/>
    <row r="70" s="16" customFormat="1" x14ac:dyDescent="0.3"/>
    <row r="71" s="16" customFormat="1" x14ac:dyDescent="0.3"/>
    <row r="72" s="16" customFormat="1" x14ac:dyDescent="0.3"/>
    <row r="73" s="16" customFormat="1" x14ac:dyDescent="0.3"/>
    <row r="74" s="16" customFormat="1" x14ac:dyDescent="0.3"/>
    <row r="75" s="16" customFormat="1" x14ac:dyDescent="0.3"/>
    <row r="76" s="16" customFormat="1" x14ac:dyDescent="0.3"/>
    <row r="77" s="16" customFormat="1" x14ac:dyDescent="0.3"/>
    <row r="78" s="16" customFormat="1" x14ac:dyDescent="0.3"/>
    <row r="79" s="16" customFormat="1" x14ac:dyDescent="0.3"/>
    <row r="80" s="16" customFormat="1" x14ac:dyDescent="0.3"/>
    <row r="81" s="16" customFormat="1" x14ac:dyDescent="0.3"/>
    <row r="82" s="16" customFormat="1" x14ac:dyDescent="0.3"/>
    <row r="83" s="16" customFormat="1" x14ac:dyDescent="0.3"/>
    <row r="84" s="16" customFormat="1" x14ac:dyDescent="0.3"/>
    <row r="85" s="16" customFormat="1" x14ac:dyDescent="0.3"/>
    <row r="86" s="16" customFormat="1" x14ac:dyDescent="0.3"/>
    <row r="87" s="16" customFormat="1" x14ac:dyDescent="0.3"/>
    <row r="88" s="16" customFormat="1" x14ac:dyDescent="0.3"/>
    <row r="89" s="16" customFormat="1" x14ac:dyDescent="0.3"/>
    <row r="90" s="16" customFormat="1" x14ac:dyDescent="0.3"/>
    <row r="91" s="16" customFormat="1" x14ac:dyDescent="0.3"/>
    <row r="92" s="16" customFormat="1" x14ac:dyDescent="0.3"/>
    <row r="93" s="16" customFormat="1" x14ac:dyDescent="0.3"/>
    <row r="94" s="16" customFormat="1" x14ac:dyDescent="0.3"/>
    <row r="95" s="16" customFormat="1" x14ac:dyDescent="0.3"/>
    <row r="96" s="16" customFormat="1" x14ac:dyDescent="0.3"/>
    <row r="97" s="16" customFormat="1" x14ac:dyDescent="0.3"/>
    <row r="98" s="16" customFormat="1" x14ac:dyDescent="0.3"/>
    <row r="99" s="16" customFormat="1" x14ac:dyDescent="0.3"/>
    <row r="100" s="16" customFormat="1" x14ac:dyDescent="0.3"/>
    <row r="101" s="16" customFormat="1" x14ac:dyDescent="0.3"/>
    <row r="102" s="16" customFormat="1" x14ac:dyDescent="0.3"/>
    <row r="103" s="16" customFormat="1" x14ac:dyDescent="0.3"/>
    <row r="104" s="16" customFormat="1" x14ac:dyDescent="0.3"/>
    <row r="105" s="16" customFormat="1" x14ac:dyDescent="0.3"/>
    <row r="106" s="16" customFormat="1" x14ac:dyDescent="0.3"/>
    <row r="107" s="16" customFormat="1" x14ac:dyDescent="0.3"/>
    <row r="108" s="16" customFormat="1" x14ac:dyDescent="0.3"/>
    <row r="109" s="16" customFormat="1" x14ac:dyDescent="0.3"/>
    <row r="110" s="16" customFormat="1" x14ac:dyDescent="0.3"/>
    <row r="111" s="16" customFormat="1" x14ac:dyDescent="0.3"/>
    <row r="112" s="16" customFormat="1" x14ac:dyDescent="0.3"/>
    <row r="113" s="16" customFormat="1" x14ac:dyDescent="0.3"/>
    <row r="114" s="16" customFormat="1" x14ac:dyDescent="0.3"/>
    <row r="115" s="16" customFormat="1" x14ac:dyDescent="0.3"/>
    <row r="116" s="16" customFormat="1" x14ac:dyDescent="0.3"/>
    <row r="117" s="16" customFormat="1" x14ac:dyDescent="0.3"/>
    <row r="118" s="16" customFormat="1" x14ac:dyDescent="0.3"/>
    <row r="119" s="16" customFormat="1" x14ac:dyDescent="0.3"/>
    <row r="120" s="16" customFormat="1" x14ac:dyDescent="0.3"/>
    <row r="121" s="16" customFormat="1" x14ac:dyDescent="0.3"/>
    <row r="122" s="16" customFormat="1" x14ac:dyDescent="0.3"/>
    <row r="123" s="16" customFormat="1" x14ac:dyDescent="0.3"/>
    <row r="124" s="16" customFormat="1" x14ac:dyDescent="0.3"/>
    <row r="125" s="16" customFormat="1" x14ac:dyDescent="0.3"/>
    <row r="126" s="16" customFormat="1" x14ac:dyDescent="0.3"/>
    <row r="127" s="16" customFormat="1" x14ac:dyDescent="0.3"/>
    <row r="128" s="16" customFormat="1" x14ac:dyDescent="0.3"/>
    <row r="129" s="16" customFormat="1" x14ac:dyDescent="0.3"/>
    <row r="130" s="16" customFormat="1" x14ac:dyDescent="0.3"/>
    <row r="131" s="16" customFormat="1" x14ac:dyDescent="0.3"/>
    <row r="132" s="16" customFormat="1" x14ac:dyDescent="0.3"/>
    <row r="133" s="16" customFormat="1" x14ac:dyDescent="0.3"/>
    <row r="134" s="16" customFormat="1" x14ac:dyDescent="0.3"/>
    <row r="135" s="16" customFormat="1" x14ac:dyDescent="0.3"/>
    <row r="136" s="16" customFormat="1" x14ac:dyDescent="0.3"/>
    <row r="137" s="16" customFormat="1" x14ac:dyDescent="0.3"/>
    <row r="138" s="16" customFormat="1" x14ac:dyDescent="0.3"/>
    <row r="139" s="16" customFormat="1" x14ac:dyDescent="0.3"/>
    <row r="140" s="16" customFormat="1" x14ac:dyDescent="0.3"/>
    <row r="141" s="16" customFormat="1" x14ac:dyDescent="0.3"/>
    <row r="142" s="16" customFormat="1" x14ac:dyDescent="0.3"/>
    <row r="143" s="16" customFormat="1" x14ac:dyDescent="0.3"/>
    <row r="144" s="16" customFormat="1" x14ac:dyDescent="0.3"/>
    <row r="145" s="16" customFormat="1" x14ac:dyDescent="0.3"/>
    <row r="146" s="16" customFormat="1" x14ac:dyDescent="0.3"/>
    <row r="147" s="16" customFormat="1" x14ac:dyDescent="0.3"/>
    <row r="148" s="16" customFormat="1" x14ac:dyDescent="0.3"/>
    <row r="149" s="16" customFormat="1" x14ac:dyDescent="0.3"/>
    <row r="150" s="16" customFormat="1" x14ac:dyDescent="0.3"/>
    <row r="151" s="16" customFormat="1" x14ac:dyDescent="0.3"/>
    <row r="152" s="16" customFormat="1" x14ac:dyDescent="0.3"/>
    <row r="153" s="16" customFormat="1" x14ac:dyDescent="0.3"/>
    <row r="154" s="16" customFormat="1" x14ac:dyDescent="0.3"/>
    <row r="155" s="16" customFormat="1" x14ac:dyDescent="0.3"/>
    <row r="156" s="16" customFormat="1" x14ac:dyDescent="0.3"/>
    <row r="157" s="16" customFormat="1" x14ac:dyDescent="0.3"/>
    <row r="158" s="16" customFormat="1" x14ac:dyDescent="0.3"/>
    <row r="159" s="16" customFormat="1" x14ac:dyDescent="0.3"/>
    <row r="160" s="16" customFormat="1" x14ac:dyDescent="0.3"/>
    <row r="161" s="16" customFormat="1" x14ac:dyDescent="0.3"/>
    <row r="162" s="16" customFormat="1" x14ac:dyDescent="0.3"/>
    <row r="163" s="16" customFormat="1" x14ac:dyDescent="0.3"/>
    <row r="164" s="16" customFormat="1" x14ac:dyDescent="0.3"/>
    <row r="165" s="16" customFormat="1" x14ac:dyDescent="0.3"/>
    <row r="166" s="16" customFormat="1" x14ac:dyDescent="0.3"/>
    <row r="167" s="16" customFormat="1" x14ac:dyDescent="0.3"/>
    <row r="168" s="16" customFormat="1" x14ac:dyDescent="0.3"/>
    <row r="169" s="16" customFormat="1" x14ac:dyDescent="0.3"/>
    <row r="170" s="16" customFormat="1" x14ac:dyDescent="0.3"/>
    <row r="171" s="16" customFormat="1" x14ac:dyDescent="0.3"/>
    <row r="172" s="16" customFormat="1" x14ac:dyDescent="0.3"/>
    <row r="173" s="16" customFormat="1" x14ac:dyDescent="0.3"/>
    <row r="174" s="16" customFormat="1" x14ac:dyDescent="0.3"/>
    <row r="175" s="16" customFormat="1" x14ac:dyDescent="0.3"/>
    <row r="176" s="16" customFormat="1" x14ac:dyDescent="0.3"/>
    <row r="177" s="16" customFormat="1" x14ac:dyDescent="0.3"/>
    <row r="178" s="16" customFormat="1" x14ac:dyDescent="0.3"/>
    <row r="179" s="16" customFormat="1" x14ac:dyDescent="0.3"/>
    <row r="180" s="16" customFormat="1" x14ac:dyDescent="0.3"/>
    <row r="181" s="16" customFormat="1" x14ac:dyDescent="0.3"/>
    <row r="182" s="16" customFormat="1" x14ac:dyDescent="0.3"/>
    <row r="183" s="16" customFormat="1" x14ac:dyDescent="0.3"/>
    <row r="184" s="16" customFormat="1" x14ac:dyDescent="0.3"/>
    <row r="185" s="16" customFormat="1" x14ac:dyDescent="0.3"/>
    <row r="186" s="16" customFormat="1" x14ac:dyDescent="0.3"/>
    <row r="187" s="16" customFormat="1" x14ac:dyDescent="0.3"/>
    <row r="188" s="16" customFormat="1" x14ac:dyDescent="0.3"/>
    <row r="189" s="16" customFormat="1" x14ac:dyDescent="0.3"/>
    <row r="190" s="16" customFormat="1" x14ac:dyDescent="0.3"/>
    <row r="191" s="16" customFormat="1" x14ac:dyDescent="0.3"/>
    <row r="192" s="16" customFormat="1" x14ac:dyDescent="0.3"/>
    <row r="193" s="16" customFormat="1" x14ac:dyDescent="0.3"/>
    <row r="194" s="16" customFormat="1" x14ac:dyDescent="0.3"/>
    <row r="195" s="16" customFormat="1" x14ac:dyDescent="0.3"/>
    <row r="196" s="16" customFormat="1" x14ac:dyDescent="0.3"/>
    <row r="197" s="16" customFormat="1" x14ac:dyDescent="0.3"/>
    <row r="198" s="16" customFormat="1" x14ac:dyDescent="0.3"/>
    <row r="199" s="16" customFormat="1" x14ac:dyDescent="0.3"/>
    <row r="200" s="16" customFormat="1" x14ac:dyDescent="0.3"/>
    <row r="201" s="16" customFormat="1" x14ac:dyDescent="0.3"/>
    <row r="202" s="16" customFormat="1" x14ac:dyDescent="0.3"/>
    <row r="203" s="16" customFormat="1" x14ac:dyDescent="0.3"/>
    <row r="204" s="16" customFormat="1" x14ac:dyDescent="0.3"/>
    <row r="205" s="16" customFormat="1" x14ac:dyDescent="0.3"/>
    <row r="206" s="16" customFormat="1" x14ac:dyDescent="0.3"/>
    <row r="207" s="16" customFormat="1" x14ac:dyDescent="0.3"/>
    <row r="208" s="16" customFormat="1" x14ac:dyDescent="0.3"/>
    <row r="209" s="16" customFormat="1" x14ac:dyDescent="0.3"/>
    <row r="210" s="16" customFormat="1" x14ac:dyDescent="0.3"/>
    <row r="211" s="16" customFormat="1" x14ac:dyDescent="0.3"/>
    <row r="212" s="16" customFormat="1" x14ac:dyDescent="0.3"/>
    <row r="213" s="16" customFormat="1" x14ac:dyDescent="0.3"/>
    <row r="214" s="16" customFormat="1" x14ac:dyDescent="0.3"/>
    <row r="215" s="16" customFormat="1" x14ac:dyDescent="0.3"/>
    <row r="216" s="16" customFormat="1" x14ac:dyDescent="0.3"/>
    <row r="217" s="16" customFormat="1" x14ac:dyDescent="0.3"/>
    <row r="218" s="16" customFormat="1" x14ac:dyDescent="0.3"/>
    <row r="219" s="16" customFormat="1" x14ac:dyDescent="0.3"/>
    <row r="220" s="16" customFormat="1" x14ac:dyDescent="0.3"/>
    <row r="221" s="16" customFormat="1" x14ac:dyDescent="0.3"/>
    <row r="222" s="16" customFormat="1" x14ac:dyDescent="0.3"/>
    <row r="223" s="16" customFormat="1" x14ac:dyDescent="0.3"/>
    <row r="224" s="16" customFormat="1" x14ac:dyDescent="0.3"/>
    <row r="225" s="16" customFormat="1" x14ac:dyDescent="0.3"/>
    <row r="226" s="16" customFormat="1" x14ac:dyDescent="0.3"/>
    <row r="227" s="16" customFormat="1" x14ac:dyDescent="0.3"/>
    <row r="228" s="16" customFormat="1" x14ac:dyDescent="0.3"/>
    <row r="229" s="16" customFormat="1" x14ac:dyDescent="0.3"/>
    <row r="230" s="16" customFormat="1" x14ac:dyDescent="0.3"/>
    <row r="231" s="16" customFormat="1" x14ac:dyDescent="0.3"/>
    <row r="232" s="16" customFormat="1" x14ac:dyDescent="0.3"/>
    <row r="233" s="16" customFormat="1" x14ac:dyDescent="0.3"/>
    <row r="234" s="16" customFormat="1" x14ac:dyDescent="0.3"/>
    <row r="235" s="16" customFormat="1" x14ac:dyDescent="0.3"/>
    <row r="236" s="16" customFormat="1" x14ac:dyDescent="0.3"/>
    <row r="237" s="16" customFormat="1" x14ac:dyDescent="0.3"/>
    <row r="238" s="16" customFormat="1" x14ac:dyDescent="0.3"/>
    <row r="239" s="16" customFormat="1" x14ac:dyDescent="0.3"/>
    <row r="240" s="16" customFormat="1" x14ac:dyDescent="0.3"/>
    <row r="241" s="16" customFormat="1" x14ac:dyDescent="0.3"/>
    <row r="242" s="16" customFormat="1" x14ac:dyDescent="0.3"/>
    <row r="243" s="16" customFormat="1" x14ac:dyDescent="0.3"/>
    <row r="244" s="16" customFormat="1" x14ac:dyDescent="0.3"/>
    <row r="245" s="16" customFormat="1" x14ac:dyDescent="0.3"/>
    <row r="246" s="16" customFormat="1" x14ac:dyDescent="0.3"/>
    <row r="247" s="16" customFormat="1" x14ac:dyDescent="0.3"/>
    <row r="248" s="16" customFormat="1" x14ac:dyDescent="0.3"/>
    <row r="249" s="16" customFormat="1" x14ac:dyDescent="0.3"/>
    <row r="250" s="16" customFormat="1" x14ac:dyDescent="0.3"/>
    <row r="251" s="16" customFormat="1" x14ac:dyDescent="0.3"/>
    <row r="252" s="16" customFormat="1" x14ac:dyDescent="0.3"/>
    <row r="253" s="16" customFormat="1" x14ac:dyDescent="0.3"/>
    <row r="254" s="16" customFormat="1" x14ac:dyDescent="0.3"/>
    <row r="255" s="16" customFormat="1" x14ac:dyDescent="0.3"/>
    <row r="256" s="16" customFormat="1" x14ac:dyDescent="0.3"/>
    <row r="257" s="16" customFormat="1" x14ac:dyDescent="0.3"/>
    <row r="258" s="16" customFormat="1" x14ac:dyDescent="0.3"/>
    <row r="259" s="16" customFormat="1" x14ac:dyDescent="0.3"/>
    <row r="260" s="16" customFormat="1" x14ac:dyDescent="0.3"/>
    <row r="261" s="16" customFormat="1" x14ac:dyDescent="0.3"/>
    <row r="262" s="16" customFormat="1" x14ac:dyDescent="0.3"/>
    <row r="263" s="16" customFormat="1" x14ac:dyDescent="0.3"/>
    <row r="264" s="16" customFormat="1" x14ac:dyDescent="0.3"/>
    <row r="265" s="16" customFormat="1" x14ac:dyDescent="0.3"/>
    <row r="266" s="16" customFormat="1" x14ac:dyDescent="0.3"/>
    <row r="267" s="16" customFormat="1" x14ac:dyDescent="0.3"/>
    <row r="268" s="16" customFormat="1" x14ac:dyDescent="0.3"/>
    <row r="269" s="16" customFormat="1" x14ac:dyDescent="0.3"/>
    <row r="270" s="16" customFormat="1" x14ac:dyDescent="0.3"/>
    <row r="271" s="16" customFormat="1" x14ac:dyDescent="0.3"/>
    <row r="272" s="16" customFormat="1" x14ac:dyDescent="0.3"/>
    <row r="273" s="16" customFormat="1" x14ac:dyDescent="0.3"/>
    <row r="274" s="16" customFormat="1" x14ac:dyDescent="0.3"/>
    <row r="275" s="16" customFormat="1" x14ac:dyDescent="0.3"/>
    <row r="276" s="16" customFormat="1" x14ac:dyDescent="0.3"/>
    <row r="277" s="16" customFormat="1" x14ac:dyDescent="0.3"/>
    <row r="278" s="16" customFormat="1" x14ac:dyDescent="0.3"/>
    <row r="279" s="16" customFormat="1" x14ac:dyDescent="0.3"/>
    <row r="280" s="16" customFormat="1" x14ac:dyDescent="0.3"/>
    <row r="281" s="16" customFormat="1" x14ac:dyDescent="0.3"/>
    <row r="282" s="16" customFormat="1" x14ac:dyDescent="0.3"/>
    <row r="283" s="16" customFormat="1" x14ac:dyDescent="0.3"/>
    <row r="284" s="16" customFormat="1" x14ac:dyDescent="0.3"/>
    <row r="285" s="16" customFormat="1" x14ac:dyDescent="0.3"/>
    <row r="286" s="16" customFormat="1" x14ac:dyDescent="0.3"/>
    <row r="287" s="16" customFormat="1" x14ac:dyDescent="0.3"/>
    <row r="288" s="16" customFormat="1" x14ac:dyDescent="0.3"/>
    <row r="289" s="16" customFormat="1" x14ac:dyDescent="0.3"/>
    <row r="290" s="16" customFormat="1" x14ac:dyDescent="0.3"/>
    <row r="291" s="16" customFormat="1" x14ac:dyDescent="0.3"/>
    <row r="292" s="16" customFormat="1" x14ac:dyDescent="0.3"/>
    <row r="293" s="16" customFormat="1" x14ac:dyDescent="0.3"/>
    <row r="294" s="16" customFormat="1" x14ac:dyDescent="0.3"/>
    <row r="295" s="16" customFormat="1" x14ac:dyDescent="0.3"/>
    <row r="296" s="16" customFormat="1" x14ac:dyDescent="0.3"/>
    <row r="297" s="16" customFormat="1" x14ac:dyDescent="0.3"/>
    <row r="298" s="16" customFormat="1" x14ac:dyDescent="0.3"/>
    <row r="299" s="16" customFormat="1" x14ac:dyDescent="0.3"/>
    <row r="300" s="16" customFormat="1" x14ac:dyDescent="0.3"/>
    <row r="301" s="16" customFormat="1" x14ac:dyDescent="0.3"/>
    <row r="302" s="16" customFormat="1" x14ac:dyDescent="0.3"/>
    <row r="303" s="16" customFormat="1" x14ac:dyDescent="0.3"/>
    <row r="304" s="16" customFormat="1" x14ac:dyDescent="0.3"/>
    <row r="305" s="16" customFormat="1" x14ac:dyDescent="0.3"/>
  </sheetData>
  <sheetProtection algorithmName="SHA-512" hashValue="puQxAoJCXIsCpsJtGMg0Ch9rrxry0l0zJcDJ/IkkfKcOLNTrzs4ph8FeQLFhzADdXXrHRBPFvpMOe4EVn/Egug==" saltValue="jfD4Z6OO+Zqj4t1K9U7WUg==" spinCount="100000" sheet="1" objects="1" scenarios="1"/>
  <mergeCells count="17">
    <mergeCell ref="F16:F17"/>
    <mergeCell ref="A23:B23"/>
    <mergeCell ref="A28:B28"/>
    <mergeCell ref="A33:B33"/>
    <mergeCell ref="A3:L3"/>
    <mergeCell ref="A5:L5"/>
    <mergeCell ref="A6:L6"/>
    <mergeCell ref="A8:L11"/>
    <mergeCell ref="A13:L13"/>
    <mergeCell ref="G16:J16"/>
    <mergeCell ref="K16:K17"/>
    <mergeCell ref="L16:L17"/>
    <mergeCell ref="A18:B18"/>
    <mergeCell ref="A16:A17"/>
    <mergeCell ref="B16:C16"/>
    <mergeCell ref="D16:D17"/>
    <mergeCell ref="E16:E1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237"/>
  <sheetViews>
    <sheetView topLeftCell="A7" workbookViewId="0">
      <selection activeCell="R17" sqref="R17"/>
    </sheetView>
  </sheetViews>
  <sheetFormatPr defaultRowHeight="16.5" x14ac:dyDescent="0.3"/>
  <cols>
    <col min="1" max="1" width="5.42578125" style="19" customWidth="1"/>
    <col min="2" max="2" width="28.42578125" style="19" customWidth="1"/>
    <col min="3" max="3" width="13.5703125" style="19" customWidth="1"/>
    <col min="4" max="4" width="16.28515625" style="19" customWidth="1"/>
    <col min="5" max="5" width="13.5703125" style="19" customWidth="1"/>
    <col min="6" max="6" width="16" style="19" customWidth="1"/>
    <col min="7" max="7" width="12.7109375" style="19" customWidth="1"/>
    <col min="8" max="9" width="10" style="19" customWidth="1"/>
    <col min="10" max="10" width="9.85546875" style="19" customWidth="1"/>
    <col min="11" max="11" width="17.42578125" style="19" customWidth="1"/>
    <col min="12" max="12" width="15.85546875" style="19" customWidth="1"/>
    <col min="13" max="40" width="9.140625" style="16"/>
    <col min="41" max="16384" width="9.140625" style="19"/>
  </cols>
  <sheetData>
    <row r="1" spans="1:12" x14ac:dyDescent="0.3">
      <c r="A1" s="16"/>
      <c r="B1" s="16"/>
      <c r="C1" s="16"/>
      <c r="D1" s="16"/>
      <c r="E1" s="16"/>
      <c r="F1" s="16"/>
      <c r="G1" s="16"/>
      <c r="H1" s="17"/>
      <c r="I1" s="17"/>
      <c r="J1" s="17"/>
      <c r="K1" s="17"/>
      <c r="L1" s="18" t="s">
        <v>14</v>
      </c>
    </row>
    <row r="2" spans="1:12" x14ac:dyDescent="0.3">
      <c r="A2" s="16"/>
      <c r="B2" s="16"/>
      <c r="C2" s="16"/>
      <c r="D2" s="16"/>
      <c r="E2" s="16"/>
      <c r="F2" s="16"/>
      <c r="G2" s="16"/>
      <c r="H2" s="17"/>
      <c r="I2" s="17"/>
      <c r="J2" s="17"/>
      <c r="K2" s="17"/>
      <c r="L2" s="18"/>
    </row>
    <row r="3" spans="1:12" ht="20.25" x14ac:dyDescent="0.35">
      <c r="A3" s="83" t="s">
        <v>15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</row>
    <row r="4" spans="1:12" ht="20.25" x14ac:dyDescent="0.35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</row>
    <row r="5" spans="1:12" ht="17.25" x14ac:dyDescent="0.3">
      <c r="A5" s="84" t="s">
        <v>67</v>
      </c>
      <c r="B5" s="85"/>
      <c r="C5" s="85"/>
      <c r="D5" s="85"/>
      <c r="E5" s="85"/>
      <c r="F5" s="85"/>
      <c r="G5" s="85"/>
      <c r="H5" s="85"/>
      <c r="I5" s="85"/>
      <c r="J5" s="85"/>
      <c r="K5" s="85"/>
      <c r="L5" s="85"/>
    </row>
    <row r="6" spans="1:12" x14ac:dyDescent="0.3">
      <c r="A6" s="86" t="s">
        <v>20</v>
      </c>
      <c r="B6" s="86"/>
      <c r="C6" s="86"/>
      <c r="D6" s="86"/>
      <c r="E6" s="86"/>
      <c r="F6" s="86"/>
      <c r="G6" s="86"/>
      <c r="H6" s="86"/>
      <c r="I6" s="86"/>
      <c r="J6" s="86"/>
      <c r="K6" s="86"/>
      <c r="L6" s="86"/>
    </row>
    <row r="7" spans="1:12" x14ac:dyDescent="0.3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</row>
    <row r="8" spans="1:12" x14ac:dyDescent="0.3">
      <c r="A8" s="87" t="s">
        <v>16</v>
      </c>
      <c r="B8" s="87"/>
      <c r="C8" s="87"/>
      <c r="D8" s="87"/>
      <c r="E8" s="87"/>
      <c r="F8" s="87"/>
      <c r="G8" s="87"/>
      <c r="H8" s="87"/>
      <c r="I8" s="87"/>
      <c r="J8" s="87"/>
      <c r="K8" s="87"/>
      <c r="L8" s="87"/>
    </row>
    <row r="9" spans="1:12" x14ac:dyDescent="0.3">
      <c r="A9" s="87"/>
      <c r="B9" s="87"/>
      <c r="C9" s="87"/>
      <c r="D9" s="87"/>
      <c r="E9" s="87"/>
      <c r="F9" s="87"/>
      <c r="G9" s="87"/>
      <c r="H9" s="87"/>
      <c r="I9" s="87"/>
      <c r="J9" s="87"/>
      <c r="K9" s="87"/>
      <c r="L9" s="87"/>
    </row>
    <row r="10" spans="1:12" x14ac:dyDescent="0.3">
      <c r="A10" s="87"/>
      <c r="B10" s="87"/>
      <c r="C10" s="87"/>
      <c r="D10" s="87"/>
      <c r="E10" s="87"/>
      <c r="F10" s="87"/>
      <c r="G10" s="87"/>
      <c r="H10" s="87"/>
      <c r="I10" s="87"/>
      <c r="J10" s="87"/>
      <c r="K10" s="87"/>
      <c r="L10" s="87"/>
    </row>
    <row r="11" spans="1:12" x14ac:dyDescent="0.3">
      <c r="A11" s="87"/>
      <c r="B11" s="87"/>
      <c r="C11" s="87"/>
      <c r="D11" s="87"/>
      <c r="E11" s="87"/>
      <c r="F11" s="87"/>
      <c r="G11" s="87"/>
      <c r="H11" s="87"/>
      <c r="I11" s="87"/>
      <c r="J11" s="87"/>
      <c r="K11" s="87"/>
      <c r="L11" s="87"/>
    </row>
    <row r="12" spans="1:12" ht="17.25" x14ac:dyDescent="0.3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</row>
    <row r="13" spans="1:12" x14ac:dyDescent="0.3">
      <c r="A13" s="88" t="s">
        <v>46</v>
      </c>
      <c r="B13" s="88"/>
      <c r="C13" s="88"/>
      <c r="D13" s="88"/>
      <c r="E13" s="88"/>
      <c r="F13" s="88"/>
      <c r="G13" s="88"/>
      <c r="H13" s="88"/>
      <c r="I13" s="88"/>
      <c r="J13" s="88"/>
      <c r="K13" s="88"/>
      <c r="L13" s="88"/>
    </row>
    <row r="14" spans="1:12" x14ac:dyDescent="0.3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</row>
    <row r="15" spans="1:12" ht="17.25" thickBot="1" x14ac:dyDescent="0.35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</row>
    <row r="16" spans="1:12" ht="57" customHeight="1" x14ac:dyDescent="0.3">
      <c r="A16" s="75" t="s">
        <v>0</v>
      </c>
      <c r="B16" s="66" t="s">
        <v>1</v>
      </c>
      <c r="C16" s="66"/>
      <c r="D16" s="91" t="s">
        <v>44</v>
      </c>
      <c r="E16" s="66" t="s">
        <v>22</v>
      </c>
      <c r="F16" s="66" t="s">
        <v>2</v>
      </c>
      <c r="G16" s="79" t="s">
        <v>3</v>
      </c>
      <c r="H16" s="66"/>
      <c r="I16" s="66"/>
      <c r="J16" s="66"/>
      <c r="K16" s="81" t="s">
        <v>4</v>
      </c>
      <c r="L16" s="81" t="s">
        <v>45</v>
      </c>
    </row>
    <row r="17" spans="1:12" ht="48" customHeight="1" thickBot="1" x14ac:dyDescent="0.35">
      <c r="A17" s="76"/>
      <c r="B17" s="13" t="s">
        <v>5</v>
      </c>
      <c r="C17" s="12" t="s">
        <v>6</v>
      </c>
      <c r="D17" s="92"/>
      <c r="E17" s="93"/>
      <c r="F17" s="93"/>
      <c r="G17" s="37" t="s">
        <v>17</v>
      </c>
      <c r="H17" s="13" t="s">
        <v>18</v>
      </c>
      <c r="I17" s="13" t="s">
        <v>25</v>
      </c>
      <c r="J17" s="13" t="s">
        <v>24</v>
      </c>
      <c r="K17" s="82"/>
      <c r="L17" s="82"/>
    </row>
    <row r="18" spans="1:12" ht="25.5" customHeight="1" thickBot="1" x14ac:dyDescent="0.35">
      <c r="A18" s="63" t="s">
        <v>7</v>
      </c>
      <c r="B18" s="64"/>
      <c r="C18" s="25">
        <f>SUM(C19:C22)</f>
        <v>87</v>
      </c>
      <c r="D18" s="25">
        <f t="shared" ref="D18:E18" si="0">SUM(D19:D22)</f>
        <v>22</v>
      </c>
      <c r="E18" s="25">
        <f t="shared" si="0"/>
        <v>0</v>
      </c>
      <c r="F18" s="28">
        <f t="shared" ref="F18:L18" si="1">SUM(F19:F22)</f>
        <v>0</v>
      </c>
      <c r="G18" s="38">
        <f t="shared" si="1"/>
        <v>64</v>
      </c>
      <c r="H18" s="25">
        <f t="shared" si="1"/>
        <v>0</v>
      </c>
      <c r="I18" s="25">
        <f t="shared" si="1"/>
        <v>5</v>
      </c>
      <c r="J18" s="25">
        <f t="shared" si="1"/>
        <v>14</v>
      </c>
      <c r="K18" s="26">
        <f t="shared" si="1"/>
        <v>83</v>
      </c>
      <c r="L18" s="33">
        <f t="shared" si="1"/>
        <v>26</v>
      </c>
    </row>
    <row r="19" spans="1:12" x14ac:dyDescent="0.3">
      <c r="A19" s="49">
        <v>1</v>
      </c>
      <c r="B19" s="50" t="s">
        <v>9</v>
      </c>
      <c r="C19" s="51">
        <v>1</v>
      </c>
      <c r="D19" s="5">
        <f>+Հունիս!L19</f>
        <v>0</v>
      </c>
      <c r="E19" s="45"/>
      <c r="F19" s="29"/>
      <c r="G19" s="39"/>
      <c r="H19" s="24"/>
      <c r="I19" s="24"/>
      <c r="J19" s="24">
        <v>1</v>
      </c>
      <c r="K19" s="27">
        <f>G19+H19+I19+J19</f>
        <v>1</v>
      </c>
      <c r="L19" s="34">
        <f>C19+D19-E19-F19-K19</f>
        <v>0</v>
      </c>
    </row>
    <row r="20" spans="1:12" x14ac:dyDescent="0.3">
      <c r="A20" s="2">
        <v>2</v>
      </c>
      <c r="B20" s="3" t="s">
        <v>10</v>
      </c>
      <c r="C20" s="1">
        <v>84</v>
      </c>
      <c r="D20" s="5">
        <f>+Հունիս!L20</f>
        <v>21</v>
      </c>
      <c r="E20" s="46"/>
      <c r="F20" s="30"/>
      <c r="G20" s="40">
        <v>61</v>
      </c>
      <c r="H20" s="1"/>
      <c r="I20" s="1">
        <v>5</v>
      </c>
      <c r="J20" s="1">
        <v>13</v>
      </c>
      <c r="K20" s="27">
        <f>G20+H20+I20+J20</f>
        <v>79</v>
      </c>
      <c r="L20" s="35">
        <f>C20+D20-E20-F20-K20</f>
        <v>26</v>
      </c>
    </row>
    <row r="21" spans="1:12" x14ac:dyDescent="0.3">
      <c r="A21" s="2">
        <v>3</v>
      </c>
      <c r="B21" s="3" t="s">
        <v>11</v>
      </c>
      <c r="C21" s="1"/>
      <c r="D21" s="5">
        <f>+Հունիս!L21</f>
        <v>0</v>
      </c>
      <c r="E21" s="46"/>
      <c r="F21" s="30"/>
      <c r="G21" s="40"/>
      <c r="H21" s="1"/>
      <c r="I21" s="1"/>
      <c r="J21" s="1"/>
      <c r="K21" s="27">
        <f>G21+H21+I21+J21</f>
        <v>0</v>
      </c>
      <c r="L21" s="35">
        <f>C21+D21-E21-F21-K21</f>
        <v>0</v>
      </c>
    </row>
    <row r="22" spans="1:12" x14ac:dyDescent="0.3">
      <c r="A22" s="2">
        <v>4</v>
      </c>
      <c r="B22" s="3" t="s">
        <v>26</v>
      </c>
      <c r="C22" s="1">
        <v>2</v>
      </c>
      <c r="D22" s="5">
        <f>+Հունիս!L22</f>
        <v>1</v>
      </c>
      <c r="E22" s="46"/>
      <c r="F22" s="30"/>
      <c r="G22" s="40">
        <v>3</v>
      </c>
      <c r="H22" s="1"/>
      <c r="I22" s="1"/>
      <c r="J22" s="1"/>
      <c r="K22" s="27">
        <f>G22+H22+I22+J22</f>
        <v>3</v>
      </c>
      <c r="L22" s="35">
        <f>C22+D22-E22-F22-K22</f>
        <v>0</v>
      </c>
    </row>
    <row r="23" spans="1:12" ht="33" customHeight="1" x14ac:dyDescent="0.3">
      <c r="A23" s="71" t="s">
        <v>8</v>
      </c>
      <c r="B23" s="72"/>
      <c r="C23" s="5">
        <f>SUM(C24:C27)</f>
        <v>3</v>
      </c>
      <c r="D23" s="5">
        <f>SUM(D24:D27)</f>
        <v>1</v>
      </c>
      <c r="E23" s="47">
        <f t="shared" ref="E23:L23" si="2">SUM(E24:E27)</f>
        <v>0</v>
      </c>
      <c r="F23" s="31">
        <f t="shared" si="2"/>
        <v>0</v>
      </c>
      <c r="G23" s="41">
        <f t="shared" si="2"/>
        <v>0</v>
      </c>
      <c r="H23" s="5">
        <f t="shared" si="2"/>
        <v>0</v>
      </c>
      <c r="I23" s="5">
        <f t="shared" si="2"/>
        <v>0</v>
      </c>
      <c r="J23" s="5">
        <f>SUM(J24:J27)</f>
        <v>2</v>
      </c>
      <c r="K23" s="6">
        <f t="shared" si="2"/>
        <v>2</v>
      </c>
      <c r="L23" s="35">
        <f t="shared" si="2"/>
        <v>2</v>
      </c>
    </row>
    <row r="24" spans="1:12" x14ac:dyDescent="0.3">
      <c r="A24" s="22">
        <v>1</v>
      </c>
      <c r="B24" s="23" t="s">
        <v>9</v>
      </c>
      <c r="C24" s="24">
        <v>1</v>
      </c>
      <c r="D24" s="5">
        <f>+Հունիս!L24</f>
        <v>0</v>
      </c>
      <c r="E24" s="45"/>
      <c r="F24" s="29"/>
      <c r="G24" s="39"/>
      <c r="H24" s="24"/>
      <c r="I24" s="24"/>
      <c r="J24" s="24">
        <v>1</v>
      </c>
      <c r="K24" s="27">
        <f>G24+H24+I24+J24</f>
        <v>1</v>
      </c>
      <c r="L24" s="34">
        <f>C24+D24-E24-F24-K24</f>
        <v>0</v>
      </c>
    </row>
    <row r="25" spans="1:12" x14ac:dyDescent="0.3">
      <c r="A25" s="2">
        <v>2</v>
      </c>
      <c r="B25" s="3" t="s">
        <v>10</v>
      </c>
      <c r="C25" s="1">
        <v>2</v>
      </c>
      <c r="D25" s="5">
        <f>+Հունիս!L25</f>
        <v>1</v>
      </c>
      <c r="E25" s="46"/>
      <c r="F25" s="30"/>
      <c r="G25" s="40"/>
      <c r="H25" s="1"/>
      <c r="I25" s="1"/>
      <c r="J25" s="1">
        <v>1</v>
      </c>
      <c r="K25" s="27">
        <f>G25+H25+I25+J25</f>
        <v>1</v>
      </c>
      <c r="L25" s="35">
        <f>C25+D25-E25-F25-K25</f>
        <v>2</v>
      </c>
    </row>
    <row r="26" spans="1:12" x14ac:dyDescent="0.3">
      <c r="A26" s="2">
        <v>3</v>
      </c>
      <c r="B26" s="3" t="s">
        <v>11</v>
      </c>
      <c r="C26" s="1"/>
      <c r="D26" s="5">
        <f>+Հունիս!L26</f>
        <v>0</v>
      </c>
      <c r="E26" s="46"/>
      <c r="F26" s="30"/>
      <c r="G26" s="40"/>
      <c r="H26" s="1"/>
      <c r="I26" s="1"/>
      <c r="J26" s="1"/>
      <c r="K26" s="27">
        <f>G26+H26+I26+J26</f>
        <v>0</v>
      </c>
      <c r="L26" s="35">
        <f>C26+D26-E26-F26-K26</f>
        <v>0</v>
      </c>
    </row>
    <row r="27" spans="1:12" ht="17.25" thickBot="1" x14ac:dyDescent="0.35">
      <c r="A27" s="2">
        <v>4</v>
      </c>
      <c r="B27" s="3" t="s">
        <v>26</v>
      </c>
      <c r="C27" s="1"/>
      <c r="D27" s="5">
        <f>+Հունիս!L27</f>
        <v>0</v>
      </c>
      <c r="E27" s="46"/>
      <c r="F27" s="30"/>
      <c r="G27" s="40"/>
      <c r="H27" s="1"/>
      <c r="I27" s="1"/>
      <c r="J27" s="1"/>
      <c r="K27" s="27">
        <f>G27+H27+I27+J27</f>
        <v>0</v>
      </c>
      <c r="L27" s="35">
        <f>C27+D27-E27-F27-K27</f>
        <v>0</v>
      </c>
    </row>
    <row r="28" spans="1:12" x14ac:dyDescent="0.3">
      <c r="A28" s="73" t="s">
        <v>12</v>
      </c>
      <c r="B28" s="74"/>
      <c r="C28" s="10">
        <f>SUM(C29:C32)</f>
        <v>23</v>
      </c>
      <c r="D28" s="10">
        <f>SUM(D29:D32)</f>
        <v>0</v>
      </c>
      <c r="E28" s="48">
        <f t="shared" ref="E28:L28" si="3">SUM(E29:E32)</f>
        <v>0</v>
      </c>
      <c r="F28" s="32">
        <f t="shared" si="3"/>
        <v>0</v>
      </c>
      <c r="G28" s="42">
        <f t="shared" si="3"/>
        <v>12</v>
      </c>
      <c r="H28" s="10">
        <f t="shared" si="3"/>
        <v>0</v>
      </c>
      <c r="I28" s="10">
        <f t="shared" si="3"/>
        <v>0</v>
      </c>
      <c r="J28" s="10">
        <f t="shared" si="3"/>
        <v>11</v>
      </c>
      <c r="K28" s="11">
        <f t="shared" si="3"/>
        <v>23</v>
      </c>
      <c r="L28" s="36">
        <f t="shared" si="3"/>
        <v>0</v>
      </c>
    </row>
    <row r="29" spans="1:12" x14ac:dyDescent="0.3">
      <c r="A29" s="22">
        <v>1</v>
      </c>
      <c r="B29" s="23" t="s">
        <v>9</v>
      </c>
      <c r="C29" s="24"/>
      <c r="D29" s="5">
        <f>+Հունիս!L29</f>
        <v>0</v>
      </c>
      <c r="E29" s="45"/>
      <c r="F29" s="29"/>
      <c r="G29" s="39"/>
      <c r="H29" s="24"/>
      <c r="I29" s="24"/>
      <c r="J29" s="24"/>
      <c r="K29" s="27">
        <f>G29+H29+I29+J29</f>
        <v>0</v>
      </c>
      <c r="L29" s="34">
        <f>C29+D29-E29-F29-K29</f>
        <v>0</v>
      </c>
    </row>
    <row r="30" spans="1:12" x14ac:dyDescent="0.3">
      <c r="A30" s="2">
        <v>2</v>
      </c>
      <c r="B30" s="3" t="s">
        <v>10</v>
      </c>
      <c r="C30" s="1">
        <v>23</v>
      </c>
      <c r="D30" s="5">
        <f>+Հունիս!L30</f>
        <v>0</v>
      </c>
      <c r="E30" s="46"/>
      <c r="F30" s="30"/>
      <c r="G30" s="40">
        <v>12</v>
      </c>
      <c r="H30" s="1"/>
      <c r="I30" s="1"/>
      <c r="J30" s="1">
        <v>11</v>
      </c>
      <c r="K30" s="27">
        <f>G30+H30+I30+J30</f>
        <v>23</v>
      </c>
      <c r="L30" s="35">
        <f>C30+D30-E30-F30-K30</f>
        <v>0</v>
      </c>
    </row>
    <row r="31" spans="1:12" s="16" customFormat="1" x14ac:dyDescent="0.3">
      <c r="A31" s="2">
        <v>3</v>
      </c>
      <c r="B31" s="3" t="s">
        <v>11</v>
      </c>
      <c r="C31" s="1"/>
      <c r="D31" s="5">
        <f>+Հունիս!L31</f>
        <v>0</v>
      </c>
      <c r="E31" s="46"/>
      <c r="F31" s="30"/>
      <c r="G31" s="40"/>
      <c r="H31" s="1"/>
      <c r="I31" s="1"/>
      <c r="J31" s="1"/>
      <c r="K31" s="27">
        <f>G31+H31+I31+J31</f>
        <v>0</v>
      </c>
      <c r="L31" s="35">
        <f>C31+D31-E31-F31-K31</f>
        <v>0</v>
      </c>
    </row>
    <row r="32" spans="1:12" s="16" customFormat="1" ht="17.25" thickBot="1" x14ac:dyDescent="0.35">
      <c r="A32" s="7">
        <v>4</v>
      </c>
      <c r="B32" s="8" t="s">
        <v>26</v>
      </c>
      <c r="C32" s="9"/>
      <c r="D32" s="5">
        <f>+Հունիս!L32</f>
        <v>0</v>
      </c>
      <c r="E32" s="46"/>
      <c r="F32" s="30"/>
      <c r="G32" s="40"/>
      <c r="H32" s="1"/>
      <c r="I32" s="1"/>
      <c r="J32" s="1"/>
      <c r="K32" s="27">
        <f>G32+H32+I32+J32</f>
        <v>0</v>
      </c>
      <c r="L32" s="35">
        <f>C32+D32-E32-F32-K32</f>
        <v>0</v>
      </c>
    </row>
    <row r="33" spans="1:12" s="16" customFormat="1" ht="17.25" thickBot="1" x14ac:dyDescent="0.35">
      <c r="A33" s="63" t="s">
        <v>13</v>
      </c>
      <c r="B33" s="64"/>
      <c r="C33" s="25">
        <f t="shared" ref="C33:L33" si="4">C18+C28</f>
        <v>110</v>
      </c>
      <c r="D33" s="25">
        <f t="shared" si="4"/>
        <v>22</v>
      </c>
      <c r="E33" s="44">
        <f t="shared" si="4"/>
        <v>0</v>
      </c>
      <c r="F33" s="28">
        <f t="shared" si="4"/>
        <v>0</v>
      </c>
      <c r="G33" s="38">
        <f t="shared" si="4"/>
        <v>76</v>
      </c>
      <c r="H33" s="25">
        <f t="shared" si="4"/>
        <v>0</v>
      </c>
      <c r="I33" s="25">
        <f t="shared" si="4"/>
        <v>5</v>
      </c>
      <c r="J33" s="25">
        <f t="shared" si="4"/>
        <v>25</v>
      </c>
      <c r="K33" s="26">
        <f t="shared" si="4"/>
        <v>106</v>
      </c>
      <c r="L33" s="33">
        <f t="shared" si="4"/>
        <v>26</v>
      </c>
    </row>
    <row r="34" spans="1:12" s="16" customFormat="1" x14ac:dyDescent="0.3">
      <c r="A34" s="16" t="s">
        <v>21</v>
      </c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</row>
    <row r="35" spans="1:12" s="16" customFormat="1" x14ac:dyDescent="0.3">
      <c r="A35" s="16" t="s">
        <v>23</v>
      </c>
    </row>
    <row r="36" spans="1:12" s="16" customFormat="1" x14ac:dyDescent="0.3"/>
    <row r="37" spans="1:12" s="16" customFormat="1" x14ac:dyDescent="0.3"/>
    <row r="38" spans="1:12" s="16" customFormat="1" x14ac:dyDescent="0.3"/>
    <row r="39" spans="1:12" s="16" customFormat="1" x14ac:dyDescent="0.3"/>
    <row r="40" spans="1:12" s="16" customFormat="1" x14ac:dyDescent="0.3"/>
    <row r="41" spans="1:12" s="16" customFormat="1" x14ac:dyDescent="0.3"/>
    <row r="42" spans="1:12" s="16" customFormat="1" x14ac:dyDescent="0.3"/>
    <row r="43" spans="1:12" s="16" customFormat="1" x14ac:dyDescent="0.3"/>
    <row r="44" spans="1:12" s="16" customFormat="1" x14ac:dyDescent="0.3"/>
    <row r="45" spans="1:12" s="16" customFormat="1" x14ac:dyDescent="0.3"/>
    <row r="46" spans="1:12" s="16" customFormat="1" x14ac:dyDescent="0.3"/>
    <row r="47" spans="1:12" s="16" customFormat="1" x14ac:dyDescent="0.3"/>
    <row r="48" spans="1:12" s="16" customFormat="1" x14ac:dyDescent="0.3"/>
    <row r="49" s="16" customFormat="1" x14ac:dyDescent="0.3"/>
    <row r="50" s="16" customFormat="1" x14ac:dyDescent="0.3"/>
    <row r="51" s="16" customFormat="1" x14ac:dyDescent="0.3"/>
    <row r="52" s="16" customFormat="1" x14ac:dyDescent="0.3"/>
    <row r="53" s="16" customFormat="1" x14ac:dyDescent="0.3"/>
    <row r="54" s="16" customFormat="1" x14ac:dyDescent="0.3"/>
    <row r="55" s="16" customFormat="1" x14ac:dyDescent="0.3"/>
    <row r="56" s="16" customFormat="1" x14ac:dyDescent="0.3"/>
    <row r="57" s="16" customFormat="1" x14ac:dyDescent="0.3"/>
    <row r="58" s="16" customFormat="1" x14ac:dyDescent="0.3"/>
    <row r="59" s="16" customFormat="1" x14ac:dyDescent="0.3"/>
    <row r="60" s="16" customFormat="1" x14ac:dyDescent="0.3"/>
    <row r="61" s="16" customFormat="1" x14ac:dyDescent="0.3"/>
    <row r="62" s="16" customFormat="1" x14ac:dyDescent="0.3"/>
    <row r="63" s="16" customFormat="1" x14ac:dyDescent="0.3"/>
    <row r="64" s="16" customFormat="1" x14ac:dyDescent="0.3"/>
    <row r="65" s="16" customFormat="1" x14ac:dyDescent="0.3"/>
    <row r="66" s="16" customFormat="1" x14ac:dyDescent="0.3"/>
    <row r="67" s="16" customFormat="1" x14ac:dyDescent="0.3"/>
    <row r="68" s="16" customFormat="1" x14ac:dyDescent="0.3"/>
    <row r="69" s="16" customFormat="1" x14ac:dyDescent="0.3"/>
    <row r="70" s="16" customFormat="1" x14ac:dyDescent="0.3"/>
    <row r="71" s="16" customFormat="1" x14ac:dyDescent="0.3"/>
    <row r="72" s="16" customFormat="1" x14ac:dyDescent="0.3"/>
    <row r="73" s="16" customFormat="1" x14ac:dyDescent="0.3"/>
    <row r="74" s="16" customFormat="1" x14ac:dyDescent="0.3"/>
    <row r="75" s="16" customFormat="1" x14ac:dyDescent="0.3"/>
    <row r="76" s="16" customFormat="1" x14ac:dyDescent="0.3"/>
    <row r="77" s="16" customFormat="1" x14ac:dyDescent="0.3"/>
    <row r="78" s="16" customFormat="1" x14ac:dyDescent="0.3"/>
    <row r="79" s="16" customFormat="1" x14ac:dyDescent="0.3"/>
    <row r="80" s="16" customFormat="1" x14ac:dyDescent="0.3"/>
    <row r="81" s="16" customFormat="1" x14ac:dyDescent="0.3"/>
    <row r="82" s="16" customFormat="1" x14ac:dyDescent="0.3"/>
    <row r="83" s="16" customFormat="1" x14ac:dyDescent="0.3"/>
    <row r="84" s="16" customFormat="1" x14ac:dyDescent="0.3"/>
    <row r="85" s="16" customFormat="1" x14ac:dyDescent="0.3"/>
    <row r="86" s="16" customFormat="1" x14ac:dyDescent="0.3"/>
    <row r="87" s="16" customFormat="1" x14ac:dyDescent="0.3"/>
    <row r="88" s="16" customFormat="1" x14ac:dyDescent="0.3"/>
    <row r="89" s="16" customFormat="1" x14ac:dyDescent="0.3"/>
    <row r="90" s="16" customFormat="1" x14ac:dyDescent="0.3"/>
    <row r="91" s="16" customFormat="1" x14ac:dyDescent="0.3"/>
    <row r="92" s="16" customFormat="1" x14ac:dyDescent="0.3"/>
    <row r="93" s="16" customFormat="1" x14ac:dyDescent="0.3"/>
    <row r="94" s="16" customFormat="1" x14ac:dyDescent="0.3"/>
    <row r="95" s="16" customFormat="1" x14ac:dyDescent="0.3"/>
    <row r="96" s="16" customFormat="1" x14ac:dyDescent="0.3"/>
    <row r="97" s="16" customFormat="1" x14ac:dyDescent="0.3"/>
    <row r="98" s="16" customFormat="1" x14ac:dyDescent="0.3"/>
    <row r="99" s="16" customFormat="1" x14ac:dyDescent="0.3"/>
    <row r="100" s="16" customFormat="1" x14ac:dyDescent="0.3"/>
    <row r="101" s="16" customFormat="1" x14ac:dyDescent="0.3"/>
    <row r="102" s="16" customFormat="1" x14ac:dyDescent="0.3"/>
    <row r="103" s="16" customFormat="1" x14ac:dyDescent="0.3"/>
    <row r="104" s="16" customFormat="1" x14ac:dyDescent="0.3"/>
    <row r="105" s="16" customFormat="1" x14ac:dyDescent="0.3"/>
    <row r="106" s="16" customFormat="1" x14ac:dyDescent="0.3"/>
    <row r="107" s="16" customFormat="1" x14ac:dyDescent="0.3"/>
    <row r="108" s="16" customFormat="1" x14ac:dyDescent="0.3"/>
    <row r="109" s="16" customFormat="1" x14ac:dyDescent="0.3"/>
    <row r="110" s="16" customFormat="1" x14ac:dyDescent="0.3"/>
    <row r="111" s="16" customFormat="1" x14ac:dyDescent="0.3"/>
    <row r="112" s="16" customFormat="1" x14ac:dyDescent="0.3"/>
    <row r="113" s="16" customFormat="1" x14ac:dyDescent="0.3"/>
    <row r="114" s="16" customFormat="1" x14ac:dyDescent="0.3"/>
    <row r="115" s="16" customFormat="1" x14ac:dyDescent="0.3"/>
    <row r="116" s="16" customFormat="1" x14ac:dyDescent="0.3"/>
    <row r="117" s="16" customFormat="1" x14ac:dyDescent="0.3"/>
    <row r="118" s="16" customFormat="1" x14ac:dyDescent="0.3"/>
    <row r="119" s="16" customFormat="1" x14ac:dyDescent="0.3"/>
    <row r="120" s="16" customFormat="1" x14ac:dyDescent="0.3"/>
    <row r="121" s="16" customFormat="1" x14ac:dyDescent="0.3"/>
    <row r="122" s="16" customFormat="1" x14ac:dyDescent="0.3"/>
    <row r="123" s="16" customFormat="1" x14ac:dyDescent="0.3"/>
    <row r="124" s="16" customFormat="1" x14ac:dyDescent="0.3"/>
    <row r="125" s="16" customFormat="1" x14ac:dyDescent="0.3"/>
    <row r="126" s="16" customFormat="1" x14ac:dyDescent="0.3"/>
    <row r="127" s="16" customFormat="1" x14ac:dyDescent="0.3"/>
    <row r="128" s="16" customFormat="1" x14ac:dyDescent="0.3"/>
    <row r="129" s="16" customFormat="1" x14ac:dyDescent="0.3"/>
    <row r="130" s="16" customFormat="1" x14ac:dyDescent="0.3"/>
    <row r="131" s="16" customFormat="1" x14ac:dyDescent="0.3"/>
    <row r="132" s="16" customFormat="1" x14ac:dyDescent="0.3"/>
    <row r="133" s="16" customFormat="1" x14ac:dyDescent="0.3"/>
    <row r="134" s="16" customFormat="1" x14ac:dyDescent="0.3"/>
    <row r="135" s="16" customFormat="1" x14ac:dyDescent="0.3"/>
    <row r="136" s="16" customFormat="1" x14ac:dyDescent="0.3"/>
    <row r="137" s="16" customFormat="1" x14ac:dyDescent="0.3"/>
    <row r="138" s="16" customFormat="1" x14ac:dyDescent="0.3"/>
    <row r="139" s="16" customFormat="1" x14ac:dyDescent="0.3"/>
    <row r="140" s="16" customFormat="1" x14ac:dyDescent="0.3"/>
    <row r="141" s="16" customFormat="1" x14ac:dyDescent="0.3"/>
    <row r="142" s="16" customFormat="1" x14ac:dyDescent="0.3"/>
    <row r="143" s="16" customFormat="1" x14ac:dyDescent="0.3"/>
    <row r="144" s="16" customFormat="1" x14ac:dyDescent="0.3"/>
    <row r="145" s="16" customFormat="1" x14ac:dyDescent="0.3"/>
    <row r="146" s="16" customFormat="1" x14ac:dyDescent="0.3"/>
    <row r="147" s="16" customFormat="1" x14ac:dyDescent="0.3"/>
    <row r="148" s="16" customFormat="1" x14ac:dyDescent="0.3"/>
    <row r="149" s="16" customFormat="1" x14ac:dyDescent="0.3"/>
    <row r="150" s="16" customFormat="1" x14ac:dyDescent="0.3"/>
    <row r="151" s="16" customFormat="1" x14ac:dyDescent="0.3"/>
    <row r="152" s="16" customFormat="1" x14ac:dyDescent="0.3"/>
    <row r="153" s="16" customFormat="1" x14ac:dyDescent="0.3"/>
    <row r="154" s="16" customFormat="1" x14ac:dyDescent="0.3"/>
    <row r="155" s="16" customFormat="1" x14ac:dyDescent="0.3"/>
    <row r="156" s="16" customFormat="1" x14ac:dyDescent="0.3"/>
    <row r="157" s="16" customFormat="1" x14ac:dyDescent="0.3"/>
    <row r="158" s="16" customFormat="1" x14ac:dyDescent="0.3"/>
    <row r="159" s="16" customFormat="1" x14ac:dyDescent="0.3"/>
    <row r="160" s="16" customFormat="1" x14ac:dyDescent="0.3"/>
    <row r="161" s="16" customFormat="1" x14ac:dyDescent="0.3"/>
    <row r="162" s="16" customFormat="1" x14ac:dyDescent="0.3"/>
    <row r="163" s="16" customFormat="1" x14ac:dyDescent="0.3"/>
    <row r="164" s="16" customFormat="1" x14ac:dyDescent="0.3"/>
    <row r="165" s="16" customFormat="1" x14ac:dyDescent="0.3"/>
    <row r="166" s="16" customFormat="1" x14ac:dyDescent="0.3"/>
    <row r="167" s="16" customFormat="1" x14ac:dyDescent="0.3"/>
    <row r="168" s="16" customFormat="1" x14ac:dyDescent="0.3"/>
    <row r="169" s="16" customFormat="1" x14ac:dyDescent="0.3"/>
    <row r="170" s="16" customFormat="1" x14ac:dyDescent="0.3"/>
    <row r="171" s="16" customFormat="1" x14ac:dyDescent="0.3"/>
    <row r="172" s="16" customFormat="1" x14ac:dyDescent="0.3"/>
    <row r="173" s="16" customFormat="1" x14ac:dyDescent="0.3"/>
    <row r="174" s="16" customFormat="1" x14ac:dyDescent="0.3"/>
    <row r="175" s="16" customFormat="1" x14ac:dyDescent="0.3"/>
    <row r="176" s="16" customFormat="1" x14ac:dyDescent="0.3"/>
    <row r="177" s="16" customFormat="1" x14ac:dyDescent="0.3"/>
    <row r="178" s="16" customFormat="1" x14ac:dyDescent="0.3"/>
    <row r="179" s="16" customFormat="1" x14ac:dyDescent="0.3"/>
    <row r="180" s="16" customFormat="1" x14ac:dyDescent="0.3"/>
    <row r="181" s="16" customFormat="1" x14ac:dyDescent="0.3"/>
    <row r="182" s="16" customFormat="1" x14ac:dyDescent="0.3"/>
    <row r="183" s="16" customFormat="1" x14ac:dyDescent="0.3"/>
    <row r="184" s="16" customFormat="1" x14ac:dyDescent="0.3"/>
    <row r="185" s="16" customFormat="1" x14ac:dyDescent="0.3"/>
    <row r="186" s="16" customFormat="1" x14ac:dyDescent="0.3"/>
    <row r="187" s="16" customFormat="1" x14ac:dyDescent="0.3"/>
    <row r="188" s="16" customFormat="1" x14ac:dyDescent="0.3"/>
    <row r="189" s="16" customFormat="1" x14ac:dyDescent="0.3"/>
    <row r="190" s="16" customFormat="1" x14ac:dyDescent="0.3"/>
    <row r="191" s="16" customFormat="1" x14ac:dyDescent="0.3"/>
    <row r="192" s="16" customFormat="1" x14ac:dyDescent="0.3"/>
    <row r="193" s="16" customFormat="1" x14ac:dyDescent="0.3"/>
    <row r="194" s="16" customFormat="1" x14ac:dyDescent="0.3"/>
    <row r="195" s="16" customFormat="1" x14ac:dyDescent="0.3"/>
    <row r="196" s="16" customFormat="1" x14ac:dyDescent="0.3"/>
    <row r="197" s="16" customFormat="1" x14ac:dyDescent="0.3"/>
    <row r="198" s="16" customFormat="1" x14ac:dyDescent="0.3"/>
    <row r="199" s="16" customFormat="1" x14ac:dyDescent="0.3"/>
    <row r="200" s="16" customFormat="1" x14ac:dyDescent="0.3"/>
    <row r="201" s="16" customFormat="1" x14ac:dyDescent="0.3"/>
    <row r="202" s="16" customFormat="1" x14ac:dyDescent="0.3"/>
    <row r="203" s="16" customFormat="1" x14ac:dyDescent="0.3"/>
    <row r="204" s="16" customFormat="1" x14ac:dyDescent="0.3"/>
    <row r="205" s="16" customFormat="1" x14ac:dyDescent="0.3"/>
    <row r="206" s="16" customFormat="1" x14ac:dyDescent="0.3"/>
    <row r="207" s="16" customFormat="1" x14ac:dyDescent="0.3"/>
    <row r="208" s="16" customFormat="1" x14ac:dyDescent="0.3"/>
    <row r="209" s="16" customFormat="1" x14ac:dyDescent="0.3"/>
    <row r="210" s="16" customFormat="1" x14ac:dyDescent="0.3"/>
    <row r="211" s="16" customFormat="1" x14ac:dyDescent="0.3"/>
    <row r="212" s="16" customFormat="1" x14ac:dyDescent="0.3"/>
    <row r="213" s="16" customFormat="1" x14ac:dyDescent="0.3"/>
    <row r="214" s="16" customFormat="1" x14ac:dyDescent="0.3"/>
    <row r="215" s="16" customFormat="1" x14ac:dyDescent="0.3"/>
    <row r="216" s="16" customFormat="1" x14ac:dyDescent="0.3"/>
    <row r="217" s="16" customFormat="1" x14ac:dyDescent="0.3"/>
    <row r="218" s="16" customFormat="1" x14ac:dyDescent="0.3"/>
    <row r="219" s="16" customFormat="1" x14ac:dyDescent="0.3"/>
    <row r="220" s="16" customFormat="1" x14ac:dyDescent="0.3"/>
    <row r="221" s="16" customFormat="1" x14ac:dyDescent="0.3"/>
    <row r="222" s="16" customFormat="1" x14ac:dyDescent="0.3"/>
    <row r="223" s="16" customFormat="1" x14ac:dyDescent="0.3"/>
    <row r="224" s="16" customFormat="1" x14ac:dyDescent="0.3"/>
    <row r="225" s="16" customFormat="1" x14ac:dyDescent="0.3"/>
    <row r="226" s="16" customFormat="1" x14ac:dyDescent="0.3"/>
    <row r="227" s="16" customFormat="1" x14ac:dyDescent="0.3"/>
    <row r="228" s="16" customFormat="1" x14ac:dyDescent="0.3"/>
    <row r="229" s="16" customFormat="1" x14ac:dyDescent="0.3"/>
    <row r="230" s="16" customFormat="1" x14ac:dyDescent="0.3"/>
    <row r="231" s="16" customFormat="1" x14ac:dyDescent="0.3"/>
    <row r="232" s="16" customFormat="1" x14ac:dyDescent="0.3"/>
    <row r="233" s="16" customFormat="1" x14ac:dyDescent="0.3"/>
    <row r="234" s="16" customFormat="1" x14ac:dyDescent="0.3"/>
    <row r="235" s="16" customFormat="1" x14ac:dyDescent="0.3"/>
    <row r="236" s="16" customFormat="1" x14ac:dyDescent="0.3"/>
    <row r="237" s="16" customFormat="1" x14ac:dyDescent="0.3"/>
  </sheetData>
  <sheetProtection algorithmName="SHA-512" hashValue="y/Rhrjlmf9ZL8r1rO3qYargJ0ie+W6SXb+F5Ej4KZKlidNClanlkVwzeG2iRHcG90oZ29+V3RkAkTqo5tx1EJA==" saltValue="N/M+zwPWMvWCeupGLkVQyA==" spinCount="100000" sheet="1" objects="1" scenarios="1"/>
  <mergeCells count="17">
    <mergeCell ref="F16:F17"/>
    <mergeCell ref="A23:B23"/>
    <mergeCell ref="A28:B28"/>
    <mergeCell ref="A33:B33"/>
    <mergeCell ref="A3:L3"/>
    <mergeCell ref="A5:L5"/>
    <mergeCell ref="A6:L6"/>
    <mergeCell ref="A8:L11"/>
    <mergeCell ref="A13:L13"/>
    <mergeCell ref="G16:J16"/>
    <mergeCell ref="K16:K17"/>
    <mergeCell ref="L16:L17"/>
    <mergeCell ref="A18:B18"/>
    <mergeCell ref="A16:A17"/>
    <mergeCell ref="B16:C16"/>
    <mergeCell ref="D16:D17"/>
    <mergeCell ref="E16:E1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83"/>
  <sheetViews>
    <sheetView workbookViewId="0">
      <selection activeCell="O23" sqref="O23"/>
    </sheetView>
  </sheetViews>
  <sheetFormatPr defaultRowHeight="16.5" x14ac:dyDescent="0.3"/>
  <cols>
    <col min="1" max="1" width="5.42578125" style="19" customWidth="1"/>
    <col min="2" max="2" width="28.42578125" style="19" customWidth="1"/>
    <col min="3" max="3" width="13.5703125" style="19" customWidth="1"/>
    <col min="4" max="4" width="16.28515625" style="19" customWidth="1"/>
    <col min="5" max="5" width="13.5703125" style="19" customWidth="1"/>
    <col min="6" max="6" width="16" style="19" customWidth="1"/>
    <col min="7" max="7" width="12.7109375" style="19" customWidth="1"/>
    <col min="8" max="9" width="10" style="19" customWidth="1"/>
    <col min="10" max="10" width="9.85546875" style="19" customWidth="1"/>
    <col min="11" max="11" width="17.42578125" style="19" customWidth="1"/>
    <col min="12" max="12" width="15.85546875" style="19" customWidth="1"/>
    <col min="13" max="37" width="9.140625" style="16"/>
    <col min="38" max="16384" width="9.140625" style="19"/>
  </cols>
  <sheetData>
    <row r="1" spans="1:12" x14ac:dyDescent="0.3">
      <c r="A1" s="16"/>
      <c r="B1" s="16"/>
      <c r="C1" s="16"/>
      <c r="D1" s="16"/>
      <c r="E1" s="16"/>
      <c r="F1" s="16"/>
      <c r="G1" s="16"/>
      <c r="H1" s="17"/>
      <c r="I1" s="17"/>
      <c r="J1" s="17"/>
      <c r="K1" s="17"/>
      <c r="L1" s="18" t="s">
        <v>14</v>
      </c>
    </row>
    <row r="2" spans="1:12" x14ac:dyDescent="0.3">
      <c r="A2" s="16"/>
      <c r="B2" s="16"/>
      <c r="C2" s="16"/>
      <c r="D2" s="16"/>
      <c r="E2" s="16"/>
      <c r="F2" s="16"/>
      <c r="G2" s="16"/>
      <c r="H2" s="17"/>
      <c r="I2" s="17"/>
      <c r="J2" s="17"/>
      <c r="K2" s="17"/>
      <c r="L2" s="18"/>
    </row>
    <row r="3" spans="1:12" ht="20.25" x14ac:dyDescent="0.35">
      <c r="A3" s="83" t="s">
        <v>15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</row>
    <row r="4" spans="1:12" ht="20.25" x14ac:dyDescent="0.35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</row>
    <row r="5" spans="1:12" ht="17.25" x14ac:dyDescent="0.3">
      <c r="A5" s="84" t="s">
        <v>19</v>
      </c>
      <c r="B5" s="85"/>
      <c r="C5" s="85"/>
      <c r="D5" s="85"/>
      <c r="E5" s="85"/>
      <c r="F5" s="85"/>
      <c r="G5" s="85"/>
      <c r="H5" s="85"/>
      <c r="I5" s="85"/>
      <c r="J5" s="85"/>
      <c r="K5" s="85"/>
      <c r="L5" s="85"/>
    </row>
    <row r="6" spans="1:12" x14ac:dyDescent="0.3">
      <c r="A6" s="86" t="s">
        <v>20</v>
      </c>
      <c r="B6" s="86"/>
      <c r="C6" s="86"/>
      <c r="D6" s="86"/>
      <c r="E6" s="86"/>
      <c r="F6" s="86"/>
      <c r="G6" s="86"/>
      <c r="H6" s="86"/>
      <c r="I6" s="86"/>
      <c r="J6" s="86"/>
      <c r="K6" s="86"/>
      <c r="L6" s="86"/>
    </row>
    <row r="7" spans="1:12" x14ac:dyDescent="0.3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</row>
    <row r="8" spans="1:12" x14ac:dyDescent="0.3">
      <c r="A8" s="87" t="s">
        <v>16</v>
      </c>
      <c r="B8" s="87"/>
      <c r="C8" s="87"/>
      <c r="D8" s="87"/>
      <c r="E8" s="87"/>
      <c r="F8" s="87"/>
      <c r="G8" s="87"/>
      <c r="H8" s="87"/>
      <c r="I8" s="87"/>
      <c r="J8" s="87"/>
      <c r="K8" s="87"/>
      <c r="L8" s="87"/>
    </row>
    <row r="9" spans="1:12" x14ac:dyDescent="0.3">
      <c r="A9" s="87"/>
      <c r="B9" s="87"/>
      <c r="C9" s="87"/>
      <c r="D9" s="87"/>
      <c r="E9" s="87"/>
      <c r="F9" s="87"/>
      <c r="G9" s="87"/>
      <c r="H9" s="87"/>
      <c r="I9" s="87"/>
      <c r="J9" s="87"/>
      <c r="K9" s="87"/>
      <c r="L9" s="87"/>
    </row>
    <row r="10" spans="1:12" x14ac:dyDescent="0.3">
      <c r="A10" s="87"/>
      <c r="B10" s="87"/>
      <c r="C10" s="87"/>
      <c r="D10" s="87"/>
      <c r="E10" s="87"/>
      <c r="F10" s="87"/>
      <c r="G10" s="87"/>
      <c r="H10" s="87"/>
      <c r="I10" s="87"/>
      <c r="J10" s="87"/>
      <c r="K10" s="87"/>
      <c r="L10" s="87"/>
    </row>
    <row r="11" spans="1:12" x14ac:dyDescent="0.3">
      <c r="A11" s="87"/>
      <c r="B11" s="87"/>
      <c r="C11" s="87"/>
      <c r="D11" s="87"/>
      <c r="E11" s="87"/>
      <c r="F11" s="87"/>
      <c r="G11" s="87"/>
      <c r="H11" s="87"/>
      <c r="I11" s="87"/>
      <c r="J11" s="87"/>
      <c r="K11" s="87"/>
      <c r="L11" s="87"/>
    </row>
    <row r="12" spans="1:12" ht="17.25" x14ac:dyDescent="0.3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</row>
    <row r="13" spans="1:12" x14ac:dyDescent="0.3">
      <c r="A13" s="88" t="s">
        <v>47</v>
      </c>
      <c r="B13" s="88"/>
      <c r="C13" s="88"/>
      <c r="D13" s="88"/>
      <c r="E13" s="88"/>
      <c r="F13" s="88"/>
      <c r="G13" s="88"/>
      <c r="H13" s="88"/>
      <c r="I13" s="88"/>
      <c r="J13" s="88"/>
      <c r="K13" s="88"/>
      <c r="L13" s="88"/>
    </row>
    <row r="14" spans="1:12" x14ac:dyDescent="0.3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</row>
    <row r="15" spans="1:12" ht="17.25" thickBot="1" x14ac:dyDescent="0.35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</row>
    <row r="16" spans="1:12" ht="57" customHeight="1" x14ac:dyDescent="0.3">
      <c r="A16" s="75" t="s">
        <v>0</v>
      </c>
      <c r="B16" s="66" t="s">
        <v>1</v>
      </c>
      <c r="C16" s="66"/>
      <c r="D16" s="91" t="s">
        <v>48</v>
      </c>
      <c r="E16" s="66" t="s">
        <v>22</v>
      </c>
      <c r="F16" s="66" t="s">
        <v>2</v>
      </c>
      <c r="G16" s="79" t="s">
        <v>3</v>
      </c>
      <c r="H16" s="66"/>
      <c r="I16" s="66"/>
      <c r="J16" s="66"/>
      <c r="K16" s="81" t="s">
        <v>4</v>
      </c>
      <c r="L16" s="81" t="s">
        <v>49</v>
      </c>
    </row>
    <row r="17" spans="1:17" ht="48" customHeight="1" thickBot="1" x14ac:dyDescent="0.35">
      <c r="A17" s="76"/>
      <c r="B17" s="13" t="s">
        <v>5</v>
      </c>
      <c r="C17" s="12" t="s">
        <v>6</v>
      </c>
      <c r="D17" s="92"/>
      <c r="E17" s="93"/>
      <c r="F17" s="93"/>
      <c r="G17" s="37" t="s">
        <v>17</v>
      </c>
      <c r="H17" s="13" t="s">
        <v>18</v>
      </c>
      <c r="I17" s="13" t="s">
        <v>25</v>
      </c>
      <c r="J17" s="13" t="s">
        <v>24</v>
      </c>
      <c r="K17" s="82"/>
      <c r="L17" s="82"/>
    </row>
    <row r="18" spans="1:17" ht="25.5" customHeight="1" thickBot="1" x14ac:dyDescent="0.35">
      <c r="A18" s="63" t="s">
        <v>7</v>
      </c>
      <c r="B18" s="64"/>
      <c r="C18" s="25">
        <f>SUM(C19:C22)</f>
        <v>121</v>
      </c>
      <c r="D18" s="25">
        <f>SUM(D19:D22)</f>
        <v>26</v>
      </c>
      <c r="E18" s="25">
        <f t="shared" ref="E18:L18" si="0">SUM(E19:E22)</f>
        <v>0</v>
      </c>
      <c r="F18" s="28">
        <f t="shared" si="0"/>
        <v>0</v>
      </c>
      <c r="G18" s="38">
        <f t="shared" si="0"/>
        <v>76</v>
      </c>
      <c r="H18" s="25">
        <f t="shared" si="0"/>
        <v>0</v>
      </c>
      <c r="I18" s="25">
        <f t="shared" si="0"/>
        <v>10</v>
      </c>
      <c r="J18" s="25">
        <f t="shared" si="0"/>
        <v>24</v>
      </c>
      <c r="K18" s="26">
        <f t="shared" si="0"/>
        <v>110</v>
      </c>
      <c r="L18" s="33">
        <f t="shared" si="0"/>
        <v>37</v>
      </c>
    </row>
    <row r="19" spans="1:17" x14ac:dyDescent="0.3">
      <c r="A19" s="49">
        <v>1</v>
      </c>
      <c r="B19" s="50" t="s">
        <v>9</v>
      </c>
      <c r="C19" s="51">
        <v>6</v>
      </c>
      <c r="D19" s="5">
        <f>+Հուլիս!L19</f>
        <v>0</v>
      </c>
      <c r="E19" s="45"/>
      <c r="F19" s="29"/>
      <c r="G19" s="39"/>
      <c r="H19" s="24"/>
      <c r="I19" s="24"/>
      <c r="J19" s="24">
        <v>5</v>
      </c>
      <c r="K19" s="27">
        <f>G19+H19+I19+J19</f>
        <v>5</v>
      </c>
      <c r="L19" s="34">
        <f>C19+D19-E19-F19-K19</f>
        <v>1</v>
      </c>
    </row>
    <row r="20" spans="1:17" x14ac:dyDescent="0.3">
      <c r="A20" s="2">
        <v>2</v>
      </c>
      <c r="B20" s="3" t="s">
        <v>10</v>
      </c>
      <c r="C20" s="1">
        <v>113</v>
      </c>
      <c r="D20" s="5">
        <f>+Հուլիս!L20</f>
        <v>26</v>
      </c>
      <c r="E20" s="46"/>
      <c r="F20" s="30"/>
      <c r="G20" s="40">
        <v>74</v>
      </c>
      <c r="H20" s="1"/>
      <c r="I20" s="1">
        <v>10</v>
      </c>
      <c r="J20" s="1">
        <v>19</v>
      </c>
      <c r="K20" s="27">
        <f>G20+H20+I20+J20</f>
        <v>103</v>
      </c>
      <c r="L20" s="35">
        <f>C20+D20-E20-F20-K20</f>
        <v>36</v>
      </c>
    </row>
    <row r="21" spans="1:17" x14ac:dyDescent="0.3">
      <c r="A21" s="2">
        <v>3</v>
      </c>
      <c r="B21" s="3" t="s">
        <v>11</v>
      </c>
      <c r="C21" s="1"/>
      <c r="D21" s="5">
        <f>+Հուլիս!L21</f>
        <v>0</v>
      </c>
      <c r="E21" s="46"/>
      <c r="F21" s="30"/>
      <c r="G21" s="40"/>
      <c r="H21" s="1"/>
      <c r="I21" s="1"/>
      <c r="J21" s="1"/>
      <c r="K21" s="27">
        <f>G21+H21+I21+J21</f>
        <v>0</v>
      </c>
      <c r="L21" s="35">
        <f>C21+D21-E21-F21-K21</f>
        <v>0</v>
      </c>
    </row>
    <row r="22" spans="1:17" x14ac:dyDescent="0.3">
      <c r="A22" s="2">
        <v>4</v>
      </c>
      <c r="B22" s="3" t="s">
        <v>26</v>
      </c>
      <c r="C22" s="1">
        <v>2</v>
      </c>
      <c r="D22" s="5">
        <f>+Հուլիս!L22</f>
        <v>0</v>
      </c>
      <c r="E22" s="46"/>
      <c r="F22" s="30"/>
      <c r="G22" s="40">
        <v>2</v>
      </c>
      <c r="H22" s="1"/>
      <c r="I22" s="1"/>
      <c r="J22" s="1"/>
      <c r="K22" s="27">
        <f>G22+H22+I22+J22</f>
        <v>2</v>
      </c>
      <c r="L22" s="35">
        <f>C22+D22-E22-F22-K22</f>
        <v>0</v>
      </c>
    </row>
    <row r="23" spans="1:17" ht="30.75" customHeight="1" x14ac:dyDescent="0.3">
      <c r="A23" s="71" t="s">
        <v>8</v>
      </c>
      <c r="B23" s="72"/>
      <c r="C23" s="5">
        <f>SUM(C24:C27)</f>
        <v>9</v>
      </c>
      <c r="D23" s="5">
        <f>SUM(D24:D27)</f>
        <v>2</v>
      </c>
      <c r="E23" s="47">
        <f t="shared" ref="E23:L23" si="1">SUM(E24:E27)</f>
        <v>0</v>
      </c>
      <c r="F23" s="31">
        <f t="shared" si="1"/>
        <v>0</v>
      </c>
      <c r="G23" s="41">
        <f t="shared" si="1"/>
        <v>3</v>
      </c>
      <c r="H23" s="5">
        <f t="shared" si="1"/>
        <v>0</v>
      </c>
      <c r="I23" s="5">
        <f t="shared" si="1"/>
        <v>0</v>
      </c>
      <c r="J23" s="5">
        <f>SUM(J24:J27)</f>
        <v>4</v>
      </c>
      <c r="K23" s="6">
        <f t="shared" si="1"/>
        <v>7</v>
      </c>
      <c r="L23" s="35">
        <f t="shared" si="1"/>
        <v>4</v>
      </c>
    </row>
    <row r="24" spans="1:17" x14ac:dyDescent="0.3">
      <c r="A24" s="22">
        <v>1</v>
      </c>
      <c r="B24" s="23" t="s">
        <v>9</v>
      </c>
      <c r="C24" s="24">
        <v>1</v>
      </c>
      <c r="D24" s="5">
        <f>+Հուլիս!L24</f>
        <v>0</v>
      </c>
      <c r="E24" s="45"/>
      <c r="F24" s="29"/>
      <c r="G24" s="39"/>
      <c r="H24" s="24"/>
      <c r="I24" s="24"/>
      <c r="J24" s="24"/>
      <c r="K24" s="27">
        <f>G24+H24+I24+J24</f>
        <v>0</v>
      </c>
      <c r="L24" s="34">
        <f>C24+D24-E24-F24-K24</f>
        <v>1</v>
      </c>
      <c r="Q24" s="16" t="s">
        <v>50</v>
      </c>
    </row>
    <row r="25" spans="1:17" x14ac:dyDescent="0.3">
      <c r="A25" s="2">
        <v>2</v>
      </c>
      <c r="B25" s="3" t="s">
        <v>10</v>
      </c>
      <c r="C25" s="1">
        <v>8</v>
      </c>
      <c r="D25" s="5">
        <f>+Հուլիս!L25</f>
        <v>2</v>
      </c>
      <c r="E25" s="46"/>
      <c r="F25" s="30"/>
      <c r="G25" s="40">
        <v>3</v>
      </c>
      <c r="H25" s="1"/>
      <c r="I25" s="1"/>
      <c r="J25" s="1">
        <v>4</v>
      </c>
      <c r="K25" s="27">
        <f>G25+H25+I25+J25</f>
        <v>7</v>
      </c>
      <c r="L25" s="35">
        <f>C25+D25-E25-F25-K25</f>
        <v>3</v>
      </c>
    </row>
    <row r="26" spans="1:17" x14ac:dyDescent="0.3">
      <c r="A26" s="2">
        <v>3</v>
      </c>
      <c r="B26" s="3" t="s">
        <v>11</v>
      </c>
      <c r="C26" s="1"/>
      <c r="D26" s="5">
        <f>+Հուլիս!L26</f>
        <v>0</v>
      </c>
      <c r="E26" s="46"/>
      <c r="F26" s="30"/>
      <c r="G26" s="40"/>
      <c r="H26" s="1"/>
      <c r="I26" s="1"/>
      <c r="J26" s="1"/>
      <c r="K26" s="27">
        <f>G26+H26+I26+J26</f>
        <v>0</v>
      </c>
      <c r="L26" s="35">
        <f>C26+D26-E26-F26-K26</f>
        <v>0</v>
      </c>
    </row>
    <row r="27" spans="1:17" ht="17.25" thickBot="1" x14ac:dyDescent="0.35">
      <c r="A27" s="2">
        <v>4</v>
      </c>
      <c r="B27" s="3" t="s">
        <v>26</v>
      </c>
      <c r="C27" s="1"/>
      <c r="D27" s="5">
        <f>+Հուլիս!L27</f>
        <v>0</v>
      </c>
      <c r="E27" s="46"/>
      <c r="F27" s="30"/>
      <c r="G27" s="40"/>
      <c r="H27" s="1"/>
      <c r="I27" s="1"/>
      <c r="J27" s="1"/>
      <c r="K27" s="27">
        <f>G27+H27+I27+J27</f>
        <v>0</v>
      </c>
      <c r="L27" s="35">
        <f>C27+D27-E27-F27-K27</f>
        <v>0</v>
      </c>
    </row>
    <row r="28" spans="1:17" x14ac:dyDescent="0.3">
      <c r="A28" s="73" t="s">
        <v>12</v>
      </c>
      <c r="B28" s="74"/>
      <c r="C28" s="10">
        <f>SUM(C29:C32)</f>
        <v>63</v>
      </c>
      <c r="D28" s="10">
        <f>SUM(D29:D32)</f>
        <v>0</v>
      </c>
      <c r="E28" s="48">
        <f t="shared" ref="E28:L28" si="2">SUM(E29:E32)</f>
        <v>0</v>
      </c>
      <c r="F28" s="32">
        <f t="shared" si="2"/>
        <v>0</v>
      </c>
      <c r="G28" s="42">
        <f t="shared" si="2"/>
        <v>28</v>
      </c>
      <c r="H28" s="10">
        <f t="shared" si="2"/>
        <v>0</v>
      </c>
      <c r="I28" s="10">
        <f t="shared" si="2"/>
        <v>0</v>
      </c>
      <c r="J28" s="10">
        <f t="shared" si="2"/>
        <v>35</v>
      </c>
      <c r="K28" s="11">
        <f t="shared" si="2"/>
        <v>63</v>
      </c>
      <c r="L28" s="36">
        <f t="shared" si="2"/>
        <v>0</v>
      </c>
    </row>
    <row r="29" spans="1:17" x14ac:dyDescent="0.3">
      <c r="A29" s="22">
        <v>1</v>
      </c>
      <c r="B29" s="23" t="s">
        <v>9</v>
      </c>
      <c r="C29" s="24"/>
      <c r="D29" s="5">
        <f>+Հուլիս!L29</f>
        <v>0</v>
      </c>
      <c r="E29" s="45"/>
      <c r="F29" s="29"/>
      <c r="G29" s="39"/>
      <c r="H29" s="24"/>
      <c r="I29" s="24"/>
      <c r="J29" s="24"/>
      <c r="K29" s="27">
        <f>G29+H29+I29+J29</f>
        <v>0</v>
      </c>
      <c r="L29" s="34">
        <f>C29+D29-E29-F29-K29</f>
        <v>0</v>
      </c>
    </row>
    <row r="30" spans="1:17" ht="22.5" customHeight="1" x14ac:dyDescent="0.3">
      <c r="A30" s="2">
        <v>2</v>
      </c>
      <c r="B30" s="3" t="s">
        <v>10</v>
      </c>
      <c r="C30" s="1">
        <v>63</v>
      </c>
      <c r="D30" s="5">
        <f>+Հուլիս!L30</f>
        <v>0</v>
      </c>
      <c r="E30" s="46"/>
      <c r="F30" s="30"/>
      <c r="G30" s="40">
        <v>28</v>
      </c>
      <c r="H30" s="1"/>
      <c r="I30" s="1"/>
      <c r="J30" s="1">
        <v>35</v>
      </c>
      <c r="K30" s="27">
        <f>G30+H30+I30+J30</f>
        <v>63</v>
      </c>
      <c r="L30" s="35">
        <f>C30+D30-E30-F30-K30</f>
        <v>0</v>
      </c>
    </row>
    <row r="31" spans="1:17" s="16" customFormat="1" x14ac:dyDescent="0.3">
      <c r="A31" s="2">
        <v>3</v>
      </c>
      <c r="B31" s="3" t="s">
        <v>11</v>
      </c>
      <c r="C31" s="1"/>
      <c r="D31" s="5">
        <f>+Հուլիս!L31</f>
        <v>0</v>
      </c>
      <c r="E31" s="46"/>
      <c r="F31" s="30"/>
      <c r="G31" s="40"/>
      <c r="H31" s="1"/>
      <c r="I31" s="1"/>
      <c r="J31" s="1"/>
      <c r="K31" s="27">
        <f>G31+H31+I31+J31</f>
        <v>0</v>
      </c>
      <c r="L31" s="35">
        <f>C31+D31-E31-F31-K31</f>
        <v>0</v>
      </c>
    </row>
    <row r="32" spans="1:17" s="16" customFormat="1" ht="17.25" thickBot="1" x14ac:dyDescent="0.35">
      <c r="A32" s="7">
        <v>4</v>
      </c>
      <c r="B32" s="8" t="s">
        <v>26</v>
      </c>
      <c r="C32" s="9"/>
      <c r="D32" s="5">
        <f>+Հուլիս!L32</f>
        <v>0</v>
      </c>
      <c r="E32" s="46"/>
      <c r="F32" s="30"/>
      <c r="G32" s="40"/>
      <c r="H32" s="1"/>
      <c r="I32" s="1"/>
      <c r="J32" s="1"/>
      <c r="K32" s="27">
        <f>G32+H32+I32+J32</f>
        <v>0</v>
      </c>
      <c r="L32" s="35">
        <f>C32+D32-E32-F32-K32</f>
        <v>0</v>
      </c>
    </row>
    <row r="33" spans="1:12" s="16" customFormat="1" ht="17.25" thickBot="1" x14ac:dyDescent="0.35">
      <c r="A33" s="63" t="s">
        <v>13</v>
      </c>
      <c r="B33" s="64"/>
      <c r="C33" s="25">
        <f t="shared" ref="C33:L33" si="3">C18+C28</f>
        <v>184</v>
      </c>
      <c r="D33" s="25">
        <f t="shared" si="3"/>
        <v>26</v>
      </c>
      <c r="E33" s="44">
        <f t="shared" si="3"/>
        <v>0</v>
      </c>
      <c r="F33" s="28">
        <f t="shared" si="3"/>
        <v>0</v>
      </c>
      <c r="G33" s="38">
        <f t="shared" si="3"/>
        <v>104</v>
      </c>
      <c r="H33" s="25">
        <f t="shared" si="3"/>
        <v>0</v>
      </c>
      <c r="I33" s="25">
        <f t="shared" si="3"/>
        <v>10</v>
      </c>
      <c r="J33" s="25">
        <f t="shared" si="3"/>
        <v>59</v>
      </c>
      <c r="K33" s="26">
        <f t="shared" si="3"/>
        <v>173</v>
      </c>
      <c r="L33" s="33">
        <f t="shared" si="3"/>
        <v>37</v>
      </c>
    </row>
    <row r="34" spans="1:12" s="16" customFormat="1" x14ac:dyDescent="0.3">
      <c r="A34" s="16" t="s">
        <v>21</v>
      </c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</row>
    <row r="35" spans="1:12" s="16" customFormat="1" x14ac:dyDescent="0.3">
      <c r="A35" s="16" t="s">
        <v>23</v>
      </c>
    </row>
    <row r="36" spans="1:12" s="16" customFormat="1" x14ac:dyDescent="0.3"/>
    <row r="37" spans="1:12" s="16" customFormat="1" x14ac:dyDescent="0.3"/>
    <row r="38" spans="1:12" s="16" customFormat="1" x14ac:dyDescent="0.3"/>
    <row r="39" spans="1:12" s="16" customFormat="1" x14ac:dyDescent="0.3"/>
    <row r="40" spans="1:12" s="16" customFormat="1" x14ac:dyDescent="0.3"/>
    <row r="41" spans="1:12" s="16" customFormat="1" x14ac:dyDescent="0.3"/>
    <row r="42" spans="1:12" s="16" customFormat="1" x14ac:dyDescent="0.3"/>
    <row r="43" spans="1:12" s="16" customFormat="1" x14ac:dyDescent="0.3"/>
    <row r="44" spans="1:12" s="16" customFormat="1" x14ac:dyDescent="0.3"/>
    <row r="45" spans="1:12" s="16" customFormat="1" x14ac:dyDescent="0.3"/>
    <row r="46" spans="1:12" s="16" customFormat="1" x14ac:dyDescent="0.3"/>
    <row r="47" spans="1:12" s="16" customFormat="1" x14ac:dyDescent="0.3"/>
    <row r="48" spans="1:12" s="16" customFormat="1" x14ac:dyDescent="0.3"/>
    <row r="49" s="16" customFormat="1" x14ac:dyDescent="0.3"/>
    <row r="50" s="16" customFormat="1" x14ac:dyDescent="0.3"/>
    <row r="51" s="16" customFormat="1" x14ac:dyDescent="0.3"/>
    <row r="52" s="16" customFormat="1" x14ac:dyDescent="0.3"/>
    <row r="53" s="16" customFormat="1" x14ac:dyDescent="0.3"/>
    <row r="54" s="16" customFormat="1" x14ac:dyDescent="0.3"/>
    <row r="55" s="16" customFormat="1" x14ac:dyDescent="0.3"/>
    <row r="56" s="16" customFormat="1" x14ac:dyDescent="0.3"/>
    <row r="57" s="16" customFormat="1" x14ac:dyDescent="0.3"/>
    <row r="58" s="16" customFormat="1" x14ac:dyDescent="0.3"/>
    <row r="59" s="16" customFormat="1" x14ac:dyDescent="0.3"/>
    <row r="60" s="16" customFormat="1" x14ac:dyDescent="0.3"/>
    <row r="61" s="16" customFormat="1" x14ac:dyDescent="0.3"/>
    <row r="62" s="16" customFormat="1" x14ac:dyDescent="0.3"/>
    <row r="63" s="16" customFormat="1" x14ac:dyDescent="0.3"/>
    <row r="64" s="16" customFormat="1" x14ac:dyDescent="0.3"/>
    <row r="65" s="16" customFormat="1" x14ac:dyDescent="0.3"/>
    <row r="66" s="16" customFormat="1" x14ac:dyDescent="0.3"/>
    <row r="67" s="16" customFormat="1" x14ac:dyDescent="0.3"/>
    <row r="68" s="16" customFormat="1" x14ac:dyDescent="0.3"/>
    <row r="69" s="16" customFormat="1" x14ac:dyDescent="0.3"/>
    <row r="70" s="16" customFormat="1" x14ac:dyDescent="0.3"/>
    <row r="71" s="16" customFormat="1" x14ac:dyDescent="0.3"/>
    <row r="72" s="16" customFormat="1" x14ac:dyDescent="0.3"/>
    <row r="73" s="16" customFormat="1" x14ac:dyDescent="0.3"/>
    <row r="74" s="16" customFormat="1" x14ac:dyDescent="0.3"/>
    <row r="75" s="16" customFormat="1" x14ac:dyDescent="0.3"/>
    <row r="76" s="16" customFormat="1" x14ac:dyDescent="0.3"/>
    <row r="77" s="16" customFormat="1" x14ac:dyDescent="0.3"/>
    <row r="78" s="16" customFormat="1" x14ac:dyDescent="0.3"/>
    <row r="79" s="16" customFormat="1" x14ac:dyDescent="0.3"/>
    <row r="80" s="16" customFormat="1" x14ac:dyDescent="0.3"/>
    <row r="81" s="16" customFormat="1" x14ac:dyDescent="0.3"/>
    <row r="82" s="16" customFormat="1" x14ac:dyDescent="0.3"/>
    <row r="83" s="16" customFormat="1" x14ac:dyDescent="0.3"/>
    <row r="84" s="16" customFormat="1" x14ac:dyDescent="0.3"/>
    <row r="85" s="16" customFormat="1" x14ac:dyDescent="0.3"/>
    <row r="86" s="16" customFormat="1" x14ac:dyDescent="0.3"/>
    <row r="87" s="16" customFormat="1" x14ac:dyDescent="0.3"/>
    <row r="88" s="16" customFormat="1" x14ac:dyDescent="0.3"/>
    <row r="89" s="16" customFormat="1" x14ac:dyDescent="0.3"/>
    <row r="90" s="16" customFormat="1" x14ac:dyDescent="0.3"/>
    <row r="91" s="16" customFormat="1" x14ac:dyDescent="0.3"/>
    <row r="92" s="16" customFormat="1" x14ac:dyDescent="0.3"/>
    <row r="93" s="16" customFormat="1" x14ac:dyDescent="0.3"/>
    <row r="94" s="16" customFormat="1" x14ac:dyDescent="0.3"/>
    <row r="95" s="16" customFormat="1" x14ac:dyDescent="0.3"/>
    <row r="96" s="16" customFormat="1" x14ac:dyDescent="0.3"/>
    <row r="97" s="16" customFormat="1" x14ac:dyDescent="0.3"/>
    <row r="98" s="16" customFormat="1" x14ac:dyDescent="0.3"/>
    <row r="99" s="16" customFormat="1" x14ac:dyDescent="0.3"/>
    <row r="100" s="16" customFormat="1" x14ac:dyDescent="0.3"/>
    <row r="101" s="16" customFormat="1" x14ac:dyDescent="0.3"/>
    <row r="102" s="16" customFormat="1" x14ac:dyDescent="0.3"/>
    <row r="103" s="16" customFormat="1" x14ac:dyDescent="0.3"/>
    <row r="104" s="16" customFormat="1" x14ac:dyDescent="0.3"/>
    <row r="105" s="16" customFormat="1" x14ac:dyDescent="0.3"/>
    <row r="106" s="16" customFormat="1" x14ac:dyDescent="0.3"/>
    <row r="107" s="16" customFormat="1" x14ac:dyDescent="0.3"/>
    <row r="108" s="16" customFormat="1" x14ac:dyDescent="0.3"/>
    <row r="109" s="16" customFormat="1" x14ac:dyDescent="0.3"/>
    <row r="110" s="16" customFormat="1" x14ac:dyDescent="0.3"/>
    <row r="111" s="16" customFormat="1" x14ac:dyDescent="0.3"/>
    <row r="112" s="16" customFormat="1" x14ac:dyDescent="0.3"/>
    <row r="113" s="16" customFormat="1" x14ac:dyDescent="0.3"/>
    <row r="114" s="16" customFormat="1" x14ac:dyDescent="0.3"/>
    <row r="115" s="16" customFormat="1" x14ac:dyDescent="0.3"/>
    <row r="116" s="16" customFormat="1" x14ac:dyDescent="0.3"/>
    <row r="117" s="16" customFormat="1" x14ac:dyDescent="0.3"/>
    <row r="118" s="16" customFormat="1" x14ac:dyDescent="0.3"/>
    <row r="119" s="16" customFormat="1" x14ac:dyDescent="0.3"/>
    <row r="120" s="16" customFormat="1" x14ac:dyDescent="0.3"/>
    <row r="121" s="16" customFormat="1" x14ac:dyDescent="0.3"/>
    <row r="122" s="16" customFormat="1" x14ac:dyDescent="0.3"/>
    <row r="123" s="16" customFormat="1" x14ac:dyDescent="0.3"/>
    <row r="124" s="16" customFormat="1" x14ac:dyDescent="0.3"/>
    <row r="125" s="16" customFormat="1" x14ac:dyDescent="0.3"/>
    <row r="126" s="16" customFormat="1" x14ac:dyDescent="0.3"/>
    <row r="127" s="16" customFormat="1" x14ac:dyDescent="0.3"/>
    <row r="128" s="16" customFormat="1" x14ac:dyDescent="0.3"/>
    <row r="129" s="16" customFormat="1" x14ac:dyDescent="0.3"/>
    <row r="130" s="16" customFormat="1" x14ac:dyDescent="0.3"/>
    <row r="131" s="16" customFormat="1" x14ac:dyDescent="0.3"/>
    <row r="132" s="16" customFormat="1" x14ac:dyDescent="0.3"/>
    <row r="133" s="16" customFormat="1" x14ac:dyDescent="0.3"/>
    <row r="134" s="16" customFormat="1" x14ac:dyDescent="0.3"/>
    <row r="135" s="16" customFormat="1" x14ac:dyDescent="0.3"/>
    <row r="136" s="16" customFormat="1" x14ac:dyDescent="0.3"/>
    <row r="137" s="16" customFormat="1" x14ac:dyDescent="0.3"/>
    <row r="138" s="16" customFormat="1" x14ac:dyDescent="0.3"/>
    <row r="139" s="16" customFormat="1" x14ac:dyDescent="0.3"/>
    <row r="140" s="16" customFormat="1" x14ac:dyDescent="0.3"/>
    <row r="141" s="16" customFormat="1" x14ac:dyDescent="0.3"/>
    <row r="142" s="16" customFormat="1" x14ac:dyDescent="0.3"/>
    <row r="143" s="16" customFormat="1" x14ac:dyDescent="0.3"/>
    <row r="144" s="16" customFormat="1" x14ac:dyDescent="0.3"/>
    <row r="145" s="16" customFormat="1" x14ac:dyDescent="0.3"/>
    <row r="146" s="16" customFormat="1" x14ac:dyDescent="0.3"/>
    <row r="147" s="16" customFormat="1" x14ac:dyDescent="0.3"/>
    <row r="148" s="16" customFormat="1" x14ac:dyDescent="0.3"/>
    <row r="149" s="16" customFormat="1" x14ac:dyDescent="0.3"/>
    <row r="150" s="16" customFormat="1" x14ac:dyDescent="0.3"/>
    <row r="151" s="16" customFormat="1" x14ac:dyDescent="0.3"/>
    <row r="152" s="16" customFormat="1" x14ac:dyDescent="0.3"/>
    <row r="153" s="16" customFormat="1" x14ac:dyDescent="0.3"/>
    <row r="154" s="16" customFormat="1" x14ac:dyDescent="0.3"/>
    <row r="155" s="16" customFormat="1" x14ac:dyDescent="0.3"/>
    <row r="156" s="16" customFormat="1" x14ac:dyDescent="0.3"/>
    <row r="157" s="16" customFormat="1" x14ac:dyDescent="0.3"/>
    <row r="158" s="16" customFormat="1" x14ac:dyDescent="0.3"/>
    <row r="159" s="16" customFormat="1" x14ac:dyDescent="0.3"/>
    <row r="160" s="16" customFormat="1" x14ac:dyDescent="0.3"/>
    <row r="161" s="16" customFormat="1" x14ac:dyDescent="0.3"/>
    <row r="162" s="16" customFormat="1" x14ac:dyDescent="0.3"/>
    <row r="163" s="16" customFormat="1" x14ac:dyDescent="0.3"/>
    <row r="164" s="16" customFormat="1" x14ac:dyDescent="0.3"/>
    <row r="165" s="16" customFormat="1" x14ac:dyDescent="0.3"/>
    <row r="166" s="16" customFormat="1" x14ac:dyDescent="0.3"/>
    <row r="167" s="16" customFormat="1" x14ac:dyDescent="0.3"/>
    <row r="168" s="16" customFormat="1" x14ac:dyDescent="0.3"/>
    <row r="169" s="16" customFormat="1" x14ac:dyDescent="0.3"/>
    <row r="170" s="16" customFormat="1" x14ac:dyDescent="0.3"/>
    <row r="171" s="16" customFormat="1" x14ac:dyDescent="0.3"/>
    <row r="172" s="16" customFormat="1" x14ac:dyDescent="0.3"/>
    <row r="173" s="16" customFormat="1" x14ac:dyDescent="0.3"/>
    <row r="174" s="16" customFormat="1" x14ac:dyDescent="0.3"/>
    <row r="175" s="16" customFormat="1" x14ac:dyDescent="0.3"/>
    <row r="176" s="16" customFormat="1" x14ac:dyDescent="0.3"/>
    <row r="177" s="16" customFormat="1" x14ac:dyDescent="0.3"/>
    <row r="178" s="16" customFormat="1" x14ac:dyDescent="0.3"/>
    <row r="179" s="16" customFormat="1" x14ac:dyDescent="0.3"/>
    <row r="180" s="16" customFormat="1" x14ac:dyDescent="0.3"/>
    <row r="181" s="16" customFormat="1" x14ac:dyDescent="0.3"/>
    <row r="182" s="16" customFormat="1" x14ac:dyDescent="0.3"/>
    <row r="183" s="16" customFormat="1" x14ac:dyDescent="0.3"/>
  </sheetData>
  <sheetProtection algorithmName="SHA-512" hashValue="VpFBW2GeajcymTUosieIy8zwOoT7o5hJR14fOF6v5zEJu/4+3XfDx9vEXbGZguREBt0JcRk1h+WSt05bKiApQg==" saltValue="rDNXmpaJ3hwQjt6YX4wLvg==" spinCount="100000" sheet="1" objects="1" scenarios="1"/>
  <mergeCells count="17">
    <mergeCell ref="F16:F17"/>
    <mergeCell ref="A23:B23"/>
    <mergeCell ref="A28:B28"/>
    <mergeCell ref="A33:B33"/>
    <mergeCell ref="A3:L3"/>
    <mergeCell ref="A5:L5"/>
    <mergeCell ref="A6:L6"/>
    <mergeCell ref="A8:L11"/>
    <mergeCell ref="A13:L13"/>
    <mergeCell ref="G16:J16"/>
    <mergeCell ref="K16:K17"/>
    <mergeCell ref="L16:L17"/>
    <mergeCell ref="A18:B18"/>
    <mergeCell ref="A16:A17"/>
    <mergeCell ref="B16:C16"/>
    <mergeCell ref="D16:D17"/>
    <mergeCell ref="E16:E1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75"/>
  <sheetViews>
    <sheetView topLeftCell="A25" workbookViewId="0">
      <selection activeCell="A13" sqref="A13:L13"/>
    </sheetView>
  </sheetViews>
  <sheetFormatPr defaultRowHeight="16.5" x14ac:dyDescent="0.3"/>
  <cols>
    <col min="1" max="1" width="5.42578125" style="19" customWidth="1"/>
    <col min="2" max="2" width="28.42578125" style="19" customWidth="1"/>
    <col min="3" max="3" width="13.5703125" style="19" customWidth="1"/>
    <col min="4" max="4" width="16.28515625" style="19" customWidth="1"/>
    <col min="5" max="5" width="13.5703125" style="19" customWidth="1"/>
    <col min="6" max="6" width="16" style="19" customWidth="1"/>
    <col min="7" max="7" width="12.7109375" style="19" customWidth="1"/>
    <col min="8" max="9" width="10" style="19" customWidth="1"/>
    <col min="10" max="10" width="9.85546875" style="19" customWidth="1"/>
    <col min="11" max="11" width="17.42578125" style="19" customWidth="1"/>
    <col min="12" max="12" width="15.85546875" style="19" customWidth="1"/>
    <col min="13" max="32" width="9.140625" style="16"/>
    <col min="33" max="16384" width="9.140625" style="19"/>
  </cols>
  <sheetData>
    <row r="1" spans="1:12" x14ac:dyDescent="0.3">
      <c r="A1" s="16"/>
      <c r="B1" s="16"/>
      <c r="C1" s="16"/>
      <c r="D1" s="16"/>
      <c r="E1" s="16"/>
      <c r="F1" s="16"/>
      <c r="G1" s="16"/>
      <c r="H1" s="17"/>
      <c r="I1" s="17"/>
      <c r="J1" s="17"/>
      <c r="K1" s="17"/>
      <c r="L1" s="18" t="s">
        <v>14</v>
      </c>
    </row>
    <row r="2" spans="1:12" x14ac:dyDescent="0.3">
      <c r="A2" s="16"/>
      <c r="B2" s="16"/>
      <c r="C2" s="16"/>
      <c r="D2" s="16"/>
      <c r="E2" s="16"/>
      <c r="F2" s="16"/>
      <c r="G2" s="16"/>
      <c r="H2" s="17"/>
      <c r="I2" s="17"/>
      <c r="J2" s="17"/>
      <c r="K2" s="17"/>
      <c r="L2" s="18"/>
    </row>
    <row r="3" spans="1:12" ht="20.25" x14ac:dyDescent="0.35">
      <c r="A3" s="83" t="s">
        <v>15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</row>
    <row r="4" spans="1:12" ht="20.25" x14ac:dyDescent="0.35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</row>
    <row r="5" spans="1:12" ht="17.25" x14ac:dyDescent="0.3">
      <c r="A5" s="84" t="s">
        <v>67</v>
      </c>
      <c r="B5" s="85"/>
      <c r="C5" s="85"/>
      <c r="D5" s="85"/>
      <c r="E5" s="85"/>
      <c r="F5" s="85"/>
      <c r="G5" s="85"/>
      <c r="H5" s="85"/>
      <c r="I5" s="85"/>
      <c r="J5" s="85"/>
      <c r="K5" s="85"/>
      <c r="L5" s="85"/>
    </row>
    <row r="6" spans="1:12" x14ac:dyDescent="0.3">
      <c r="A6" s="86" t="s">
        <v>20</v>
      </c>
      <c r="B6" s="86"/>
      <c r="C6" s="86"/>
      <c r="D6" s="86"/>
      <c r="E6" s="86"/>
      <c r="F6" s="86"/>
      <c r="G6" s="86"/>
      <c r="H6" s="86"/>
      <c r="I6" s="86"/>
      <c r="J6" s="86"/>
      <c r="K6" s="86"/>
      <c r="L6" s="86"/>
    </row>
    <row r="7" spans="1:12" x14ac:dyDescent="0.3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</row>
    <row r="8" spans="1:12" x14ac:dyDescent="0.3">
      <c r="A8" s="87" t="s">
        <v>16</v>
      </c>
      <c r="B8" s="87"/>
      <c r="C8" s="87"/>
      <c r="D8" s="87"/>
      <c r="E8" s="87"/>
      <c r="F8" s="87"/>
      <c r="G8" s="87"/>
      <c r="H8" s="87"/>
      <c r="I8" s="87"/>
      <c r="J8" s="87"/>
      <c r="K8" s="87"/>
      <c r="L8" s="87"/>
    </row>
    <row r="9" spans="1:12" x14ac:dyDescent="0.3">
      <c r="A9" s="87"/>
      <c r="B9" s="87"/>
      <c r="C9" s="87"/>
      <c r="D9" s="87"/>
      <c r="E9" s="87"/>
      <c r="F9" s="87"/>
      <c r="G9" s="87"/>
      <c r="H9" s="87"/>
      <c r="I9" s="87"/>
      <c r="J9" s="87"/>
      <c r="K9" s="87"/>
      <c r="L9" s="87"/>
    </row>
    <row r="10" spans="1:12" x14ac:dyDescent="0.3">
      <c r="A10" s="87"/>
      <c r="B10" s="87"/>
      <c r="C10" s="87"/>
      <c r="D10" s="87"/>
      <c r="E10" s="87"/>
      <c r="F10" s="87"/>
      <c r="G10" s="87"/>
      <c r="H10" s="87"/>
      <c r="I10" s="87"/>
      <c r="J10" s="87"/>
      <c r="K10" s="87"/>
      <c r="L10" s="87"/>
    </row>
    <row r="11" spans="1:12" x14ac:dyDescent="0.3">
      <c r="A11" s="87"/>
      <c r="B11" s="87"/>
      <c r="C11" s="87"/>
      <c r="D11" s="87"/>
      <c r="E11" s="87"/>
      <c r="F11" s="87"/>
      <c r="G11" s="87"/>
      <c r="H11" s="87"/>
      <c r="I11" s="87"/>
      <c r="J11" s="87"/>
      <c r="K11" s="87"/>
      <c r="L11" s="87"/>
    </row>
    <row r="12" spans="1:12" ht="17.25" x14ac:dyDescent="0.3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</row>
    <row r="13" spans="1:12" x14ac:dyDescent="0.3">
      <c r="A13" s="88" t="s">
        <v>51</v>
      </c>
      <c r="B13" s="88"/>
      <c r="C13" s="88"/>
      <c r="D13" s="88"/>
      <c r="E13" s="88"/>
      <c r="F13" s="88"/>
      <c r="G13" s="88"/>
      <c r="H13" s="88"/>
      <c r="I13" s="88"/>
      <c r="J13" s="88"/>
      <c r="K13" s="88"/>
      <c r="L13" s="88"/>
    </row>
    <row r="14" spans="1:12" x14ac:dyDescent="0.3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</row>
    <row r="15" spans="1:12" ht="17.25" thickBot="1" x14ac:dyDescent="0.35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</row>
    <row r="16" spans="1:12" ht="57" customHeight="1" x14ac:dyDescent="0.3">
      <c r="A16" s="75" t="s">
        <v>0</v>
      </c>
      <c r="B16" s="66" t="s">
        <v>1</v>
      </c>
      <c r="C16" s="66"/>
      <c r="D16" s="91" t="s">
        <v>52</v>
      </c>
      <c r="E16" s="66" t="s">
        <v>22</v>
      </c>
      <c r="F16" s="66" t="s">
        <v>2</v>
      </c>
      <c r="G16" s="79" t="s">
        <v>3</v>
      </c>
      <c r="H16" s="66"/>
      <c r="I16" s="66"/>
      <c r="J16" s="66"/>
      <c r="K16" s="81" t="s">
        <v>4</v>
      </c>
      <c r="L16" s="81" t="s">
        <v>53</v>
      </c>
    </row>
    <row r="17" spans="1:12" ht="48" customHeight="1" thickBot="1" x14ac:dyDescent="0.35">
      <c r="A17" s="76"/>
      <c r="B17" s="13" t="s">
        <v>5</v>
      </c>
      <c r="C17" s="12" t="s">
        <v>6</v>
      </c>
      <c r="D17" s="92"/>
      <c r="E17" s="93"/>
      <c r="F17" s="93"/>
      <c r="G17" s="37" t="s">
        <v>17</v>
      </c>
      <c r="H17" s="13" t="s">
        <v>18</v>
      </c>
      <c r="I17" s="13" t="s">
        <v>25</v>
      </c>
      <c r="J17" s="13" t="s">
        <v>24</v>
      </c>
      <c r="K17" s="82"/>
      <c r="L17" s="82"/>
    </row>
    <row r="18" spans="1:12" ht="25.5" customHeight="1" thickBot="1" x14ac:dyDescent="0.35">
      <c r="A18" s="63" t="s">
        <v>7</v>
      </c>
      <c r="B18" s="64"/>
      <c r="C18" s="25">
        <f>SUM(C19:C22)</f>
        <v>92</v>
      </c>
      <c r="D18" s="25">
        <f>SUM(D19:D22)</f>
        <v>37</v>
      </c>
      <c r="E18" s="25">
        <f t="shared" ref="E18:L18" si="0">SUM(E19:E22)</f>
        <v>0</v>
      </c>
      <c r="F18" s="28">
        <f t="shared" si="0"/>
        <v>0</v>
      </c>
      <c r="G18" s="38">
        <f t="shared" si="0"/>
        <v>73</v>
      </c>
      <c r="H18" s="25">
        <f t="shared" si="0"/>
        <v>0</v>
      </c>
      <c r="I18" s="25">
        <f t="shared" si="0"/>
        <v>9</v>
      </c>
      <c r="J18" s="25">
        <f t="shared" si="0"/>
        <v>12</v>
      </c>
      <c r="K18" s="26">
        <f t="shared" si="0"/>
        <v>94</v>
      </c>
      <c r="L18" s="33">
        <f t="shared" si="0"/>
        <v>35</v>
      </c>
    </row>
    <row r="19" spans="1:12" x14ac:dyDescent="0.3">
      <c r="A19" s="49">
        <v>1</v>
      </c>
      <c r="B19" s="50" t="s">
        <v>9</v>
      </c>
      <c r="C19" s="51">
        <v>1</v>
      </c>
      <c r="D19" s="5">
        <f>+Օգոստոս!L19</f>
        <v>1</v>
      </c>
      <c r="E19" s="45"/>
      <c r="F19" s="29"/>
      <c r="G19" s="39"/>
      <c r="H19" s="24"/>
      <c r="I19" s="24"/>
      <c r="J19" s="24">
        <v>1</v>
      </c>
      <c r="K19" s="27">
        <f>G19+H19+I19+J19</f>
        <v>1</v>
      </c>
      <c r="L19" s="34">
        <f>C19+D19-E19-F19-K19</f>
        <v>1</v>
      </c>
    </row>
    <row r="20" spans="1:12" x14ac:dyDescent="0.3">
      <c r="A20" s="2">
        <v>2</v>
      </c>
      <c r="B20" s="3" t="s">
        <v>10</v>
      </c>
      <c r="C20" s="1">
        <v>89</v>
      </c>
      <c r="D20" s="5">
        <f>+Օգոստոս!L20</f>
        <v>36</v>
      </c>
      <c r="E20" s="46"/>
      <c r="F20" s="30"/>
      <c r="G20" s="40">
        <v>71</v>
      </c>
      <c r="H20" s="1"/>
      <c r="I20" s="1">
        <v>9</v>
      </c>
      <c r="J20" s="1">
        <v>11</v>
      </c>
      <c r="K20" s="27">
        <f>G20+H20+I20+J20</f>
        <v>91</v>
      </c>
      <c r="L20" s="35">
        <f>C20+D20-E20-F20-K20</f>
        <v>34</v>
      </c>
    </row>
    <row r="21" spans="1:12" x14ac:dyDescent="0.3">
      <c r="A21" s="2">
        <v>3</v>
      </c>
      <c r="B21" s="3" t="s">
        <v>11</v>
      </c>
      <c r="C21" s="1"/>
      <c r="D21" s="5">
        <f>+Օգոստոս!L21</f>
        <v>0</v>
      </c>
      <c r="E21" s="46"/>
      <c r="F21" s="30"/>
      <c r="G21" s="40"/>
      <c r="H21" s="1"/>
      <c r="I21" s="1"/>
      <c r="J21" s="1"/>
      <c r="K21" s="27">
        <f>G21+H21+I21+J21</f>
        <v>0</v>
      </c>
      <c r="L21" s="35">
        <f>C21+D21-E21-F21-K21</f>
        <v>0</v>
      </c>
    </row>
    <row r="22" spans="1:12" x14ac:dyDescent="0.3">
      <c r="A22" s="2">
        <v>4</v>
      </c>
      <c r="B22" s="3" t="s">
        <v>26</v>
      </c>
      <c r="C22" s="1">
        <v>2</v>
      </c>
      <c r="D22" s="5">
        <f>+Օգոստոս!L22</f>
        <v>0</v>
      </c>
      <c r="E22" s="46"/>
      <c r="F22" s="30"/>
      <c r="G22" s="40">
        <v>2</v>
      </c>
      <c r="H22" s="1"/>
      <c r="I22" s="1"/>
      <c r="J22" s="1"/>
      <c r="K22" s="27">
        <f>G22+H22+I22+J22</f>
        <v>2</v>
      </c>
      <c r="L22" s="35">
        <f>C22+D22-E22-F22-K22</f>
        <v>0</v>
      </c>
    </row>
    <row r="23" spans="1:12" ht="31.5" customHeight="1" x14ac:dyDescent="0.3">
      <c r="A23" s="71" t="s">
        <v>8</v>
      </c>
      <c r="B23" s="72"/>
      <c r="C23" s="5">
        <f>SUM(C24:C27)</f>
        <v>7</v>
      </c>
      <c r="D23" s="5">
        <f>SUM(D24:D27)</f>
        <v>4</v>
      </c>
      <c r="E23" s="47">
        <f t="shared" ref="E23:L23" si="1">SUM(E24:E27)</f>
        <v>0</v>
      </c>
      <c r="F23" s="31">
        <f t="shared" si="1"/>
        <v>0</v>
      </c>
      <c r="G23" s="41">
        <f t="shared" si="1"/>
        <v>3</v>
      </c>
      <c r="H23" s="5">
        <f t="shared" si="1"/>
        <v>0</v>
      </c>
      <c r="I23" s="5">
        <f t="shared" si="1"/>
        <v>0</v>
      </c>
      <c r="J23" s="5">
        <f>SUM(J24:J27)</f>
        <v>6</v>
      </c>
      <c r="K23" s="6">
        <f t="shared" si="1"/>
        <v>9</v>
      </c>
      <c r="L23" s="35">
        <f t="shared" si="1"/>
        <v>2</v>
      </c>
    </row>
    <row r="24" spans="1:12" x14ac:dyDescent="0.3">
      <c r="A24" s="22">
        <v>1</v>
      </c>
      <c r="B24" s="23" t="s">
        <v>9</v>
      </c>
      <c r="C24" s="24">
        <v>1</v>
      </c>
      <c r="D24" s="5">
        <f>+Օգոստոս!L24</f>
        <v>1</v>
      </c>
      <c r="E24" s="45"/>
      <c r="F24" s="29"/>
      <c r="G24" s="39"/>
      <c r="H24" s="24"/>
      <c r="I24" s="24"/>
      <c r="J24" s="24">
        <v>2</v>
      </c>
      <c r="K24" s="27">
        <f>G24+H24+I24+J24</f>
        <v>2</v>
      </c>
      <c r="L24" s="34">
        <f>C24+D24-E24-F24-K24</f>
        <v>0</v>
      </c>
    </row>
    <row r="25" spans="1:12" x14ac:dyDescent="0.3">
      <c r="A25" s="2">
        <v>2</v>
      </c>
      <c r="B25" s="3" t="s">
        <v>10</v>
      </c>
      <c r="C25" s="1">
        <v>6</v>
      </c>
      <c r="D25" s="5">
        <f>+Օգոստոս!L25</f>
        <v>3</v>
      </c>
      <c r="E25" s="46"/>
      <c r="F25" s="30"/>
      <c r="G25" s="40">
        <v>3</v>
      </c>
      <c r="H25" s="1"/>
      <c r="I25" s="1"/>
      <c r="J25" s="1">
        <v>4</v>
      </c>
      <c r="K25" s="27">
        <f>G25+H25+I25+J25</f>
        <v>7</v>
      </c>
      <c r="L25" s="35">
        <f>C25+D25-E25-F25-K25</f>
        <v>2</v>
      </c>
    </row>
    <row r="26" spans="1:12" x14ac:dyDescent="0.3">
      <c r="A26" s="2">
        <v>3</v>
      </c>
      <c r="B26" s="3" t="s">
        <v>11</v>
      </c>
      <c r="C26" s="1"/>
      <c r="D26" s="5">
        <f>+Օգոստոս!L26</f>
        <v>0</v>
      </c>
      <c r="E26" s="46"/>
      <c r="F26" s="30"/>
      <c r="G26" s="40"/>
      <c r="H26" s="1"/>
      <c r="I26" s="1"/>
      <c r="J26" s="1"/>
      <c r="K26" s="27">
        <f>G26+H26+I26+J26</f>
        <v>0</v>
      </c>
      <c r="L26" s="35">
        <f>C26+D26-E26-F26-K26</f>
        <v>0</v>
      </c>
    </row>
    <row r="27" spans="1:12" ht="17.25" thickBot="1" x14ac:dyDescent="0.35">
      <c r="A27" s="2">
        <v>4</v>
      </c>
      <c r="B27" s="3" t="s">
        <v>26</v>
      </c>
      <c r="C27" s="1"/>
      <c r="D27" s="5">
        <f>+Օգոստոս!L27</f>
        <v>0</v>
      </c>
      <c r="E27" s="46"/>
      <c r="F27" s="30"/>
      <c r="G27" s="40"/>
      <c r="H27" s="1"/>
      <c r="I27" s="1"/>
      <c r="J27" s="1"/>
      <c r="K27" s="27">
        <f>G27+H27+I27+J27</f>
        <v>0</v>
      </c>
      <c r="L27" s="35">
        <f>C27+D27-E27-F27-K27</f>
        <v>0</v>
      </c>
    </row>
    <row r="28" spans="1:12" x14ac:dyDescent="0.3">
      <c r="A28" s="73" t="s">
        <v>12</v>
      </c>
      <c r="B28" s="74"/>
      <c r="C28" s="10">
        <f>SUM(C29:C32)</f>
        <v>10</v>
      </c>
      <c r="D28" s="10">
        <f>SUM(D29:D32)</f>
        <v>0</v>
      </c>
      <c r="E28" s="48">
        <f t="shared" ref="E28:L28" si="2">SUM(E29:E32)</f>
        <v>0</v>
      </c>
      <c r="F28" s="32">
        <f t="shared" si="2"/>
        <v>0</v>
      </c>
      <c r="G28" s="42">
        <f t="shared" si="2"/>
        <v>4</v>
      </c>
      <c r="H28" s="10">
        <f t="shared" si="2"/>
        <v>0</v>
      </c>
      <c r="I28" s="10">
        <f t="shared" si="2"/>
        <v>0</v>
      </c>
      <c r="J28" s="10">
        <f t="shared" si="2"/>
        <v>6</v>
      </c>
      <c r="K28" s="11">
        <f t="shared" si="2"/>
        <v>10</v>
      </c>
      <c r="L28" s="36">
        <f t="shared" si="2"/>
        <v>0</v>
      </c>
    </row>
    <row r="29" spans="1:12" x14ac:dyDescent="0.3">
      <c r="A29" s="22">
        <v>1</v>
      </c>
      <c r="B29" s="23" t="s">
        <v>9</v>
      </c>
      <c r="C29" s="24"/>
      <c r="D29" s="5">
        <f>+Օգոստոս!L29</f>
        <v>0</v>
      </c>
      <c r="E29" s="45"/>
      <c r="F29" s="29"/>
      <c r="G29" s="39"/>
      <c r="H29" s="24"/>
      <c r="I29" s="24"/>
      <c r="J29" s="24"/>
      <c r="K29" s="27">
        <f>G29+H29+I29+J29</f>
        <v>0</v>
      </c>
      <c r="L29" s="34">
        <f>C29+D29-E29-F29-K29</f>
        <v>0</v>
      </c>
    </row>
    <row r="30" spans="1:12" x14ac:dyDescent="0.3">
      <c r="A30" s="2">
        <v>2</v>
      </c>
      <c r="B30" s="3" t="s">
        <v>10</v>
      </c>
      <c r="C30" s="1">
        <v>10</v>
      </c>
      <c r="D30" s="5">
        <f>+Օգոստոս!L30</f>
        <v>0</v>
      </c>
      <c r="E30" s="46"/>
      <c r="F30" s="30"/>
      <c r="G30" s="40">
        <v>4</v>
      </c>
      <c r="H30" s="1"/>
      <c r="I30" s="1"/>
      <c r="J30" s="1">
        <v>6</v>
      </c>
      <c r="K30" s="27">
        <f>G30+H30+I30+J30</f>
        <v>10</v>
      </c>
      <c r="L30" s="35">
        <f>C30+D30-E30-F30-K30</f>
        <v>0</v>
      </c>
    </row>
    <row r="31" spans="1:12" s="16" customFormat="1" x14ac:dyDescent="0.3">
      <c r="A31" s="2">
        <v>3</v>
      </c>
      <c r="B31" s="3" t="s">
        <v>11</v>
      </c>
      <c r="C31" s="1"/>
      <c r="D31" s="5">
        <f>+Օգոստոս!L31</f>
        <v>0</v>
      </c>
      <c r="E31" s="46"/>
      <c r="F31" s="30"/>
      <c r="G31" s="40"/>
      <c r="H31" s="1"/>
      <c r="I31" s="1"/>
      <c r="J31" s="1"/>
      <c r="K31" s="27">
        <f>G31+H31+I31+J31</f>
        <v>0</v>
      </c>
      <c r="L31" s="35">
        <f>C31+D31-E31-F31-K31</f>
        <v>0</v>
      </c>
    </row>
    <row r="32" spans="1:12" s="16" customFormat="1" ht="17.25" thickBot="1" x14ac:dyDescent="0.35">
      <c r="A32" s="7">
        <v>4</v>
      </c>
      <c r="B32" s="8" t="s">
        <v>26</v>
      </c>
      <c r="C32" s="9"/>
      <c r="D32" s="5">
        <f>+Օգոստոս!L32</f>
        <v>0</v>
      </c>
      <c r="E32" s="46"/>
      <c r="F32" s="30"/>
      <c r="G32" s="40"/>
      <c r="H32" s="1"/>
      <c r="I32" s="1"/>
      <c r="J32" s="1"/>
      <c r="K32" s="27">
        <f>G32+H32+I32+J32</f>
        <v>0</v>
      </c>
      <c r="L32" s="35">
        <f>C32+D32-E32-F32-K32</f>
        <v>0</v>
      </c>
    </row>
    <row r="33" spans="1:12" s="16" customFormat="1" ht="17.25" thickBot="1" x14ac:dyDescent="0.35">
      <c r="A33" s="63" t="s">
        <v>13</v>
      </c>
      <c r="B33" s="64"/>
      <c r="C33" s="25">
        <f t="shared" ref="C33:L33" si="3">C18+C28</f>
        <v>102</v>
      </c>
      <c r="D33" s="4">
        <f t="shared" si="3"/>
        <v>37</v>
      </c>
      <c r="E33" s="44">
        <f t="shared" si="3"/>
        <v>0</v>
      </c>
      <c r="F33" s="28">
        <f t="shared" si="3"/>
        <v>0</v>
      </c>
      <c r="G33" s="38">
        <f t="shared" si="3"/>
        <v>77</v>
      </c>
      <c r="H33" s="25">
        <f t="shared" si="3"/>
        <v>0</v>
      </c>
      <c r="I33" s="25">
        <f t="shared" si="3"/>
        <v>9</v>
      </c>
      <c r="J33" s="25">
        <f t="shared" si="3"/>
        <v>18</v>
      </c>
      <c r="K33" s="26">
        <f t="shared" si="3"/>
        <v>104</v>
      </c>
      <c r="L33" s="33">
        <f t="shared" si="3"/>
        <v>35</v>
      </c>
    </row>
    <row r="34" spans="1:12" s="16" customFormat="1" x14ac:dyDescent="0.3">
      <c r="A34" s="16" t="s">
        <v>21</v>
      </c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</row>
    <row r="35" spans="1:12" s="16" customFormat="1" x14ac:dyDescent="0.3">
      <c r="A35" s="16" t="s">
        <v>23</v>
      </c>
    </row>
    <row r="36" spans="1:12" s="16" customFormat="1" x14ac:dyDescent="0.3"/>
    <row r="37" spans="1:12" s="16" customFormat="1" x14ac:dyDescent="0.3"/>
    <row r="38" spans="1:12" s="16" customFormat="1" x14ac:dyDescent="0.3"/>
    <row r="39" spans="1:12" s="16" customFormat="1" x14ac:dyDescent="0.3"/>
    <row r="40" spans="1:12" s="16" customFormat="1" x14ac:dyDescent="0.3"/>
    <row r="41" spans="1:12" s="16" customFormat="1" x14ac:dyDescent="0.3"/>
    <row r="42" spans="1:12" s="16" customFormat="1" x14ac:dyDescent="0.3"/>
    <row r="43" spans="1:12" s="16" customFormat="1" x14ac:dyDescent="0.3"/>
    <row r="44" spans="1:12" s="16" customFormat="1" x14ac:dyDescent="0.3"/>
    <row r="45" spans="1:12" s="16" customFormat="1" x14ac:dyDescent="0.3"/>
    <row r="46" spans="1:12" s="16" customFormat="1" x14ac:dyDescent="0.3"/>
    <row r="47" spans="1:12" s="16" customFormat="1" x14ac:dyDescent="0.3"/>
    <row r="48" spans="1:12" s="16" customFormat="1" x14ac:dyDescent="0.3"/>
    <row r="49" s="16" customFormat="1" x14ac:dyDescent="0.3"/>
    <row r="50" s="16" customFormat="1" x14ac:dyDescent="0.3"/>
    <row r="51" s="16" customFormat="1" x14ac:dyDescent="0.3"/>
    <row r="52" s="16" customFormat="1" x14ac:dyDescent="0.3"/>
    <row r="53" s="16" customFormat="1" x14ac:dyDescent="0.3"/>
    <row r="54" s="16" customFormat="1" x14ac:dyDescent="0.3"/>
    <row r="55" s="16" customFormat="1" x14ac:dyDescent="0.3"/>
    <row r="56" s="16" customFormat="1" x14ac:dyDescent="0.3"/>
    <row r="57" s="16" customFormat="1" x14ac:dyDescent="0.3"/>
    <row r="58" s="16" customFormat="1" x14ac:dyDescent="0.3"/>
    <row r="59" s="16" customFormat="1" x14ac:dyDescent="0.3"/>
    <row r="60" s="16" customFormat="1" x14ac:dyDescent="0.3"/>
    <row r="61" s="16" customFormat="1" x14ac:dyDescent="0.3"/>
    <row r="62" s="16" customFormat="1" x14ac:dyDescent="0.3"/>
    <row r="63" s="16" customFormat="1" x14ac:dyDescent="0.3"/>
    <row r="64" s="16" customFormat="1" x14ac:dyDescent="0.3"/>
    <row r="65" s="16" customFormat="1" x14ac:dyDescent="0.3"/>
    <row r="66" s="16" customFormat="1" x14ac:dyDescent="0.3"/>
    <row r="67" s="16" customFormat="1" x14ac:dyDescent="0.3"/>
    <row r="68" s="16" customFormat="1" x14ac:dyDescent="0.3"/>
    <row r="69" s="16" customFormat="1" x14ac:dyDescent="0.3"/>
    <row r="70" s="16" customFormat="1" x14ac:dyDescent="0.3"/>
    <row r="71" s="16" customFormat="1" x14ac:dyDescent="0.3"/>
    <row r="72" s="16" customFormat="1" x14ac:dyDescent="0.3"/>
    <row r="73" s="16" customFormat="1" x14ac:dyDescent="0.3"/>
    <row r="74" s="16" customFormat="1" x14ac:dyDescent="0.3"/>
    <row r="75" s="16" customFormat="1" x14ac:dyDescent="0.3"/>
    <row r="76" s="16" customFormat="1" x14ac:dyDescent="0.3"/>
    <row r="77" s="16" customFormat="1" x14ac:dyDescent="0.3"/>
    <row r="78" s="16" customFormat="1" x14ac:dyDescent="0.3"/>
    <row r="79" s="16" customFormat="1" x14ac:dyDescent="0.3"/>
    <row r="80" s="16" customFormat="1" x14ac:dyDescent="0.3"/>
    <row r="81" s="16" customFormat="1" x14ac:dyDescent="0.3"/>
    <row r="82" s="16" customFormat="1" x14ac:dyDescent="0.3"/>
    <row r="83" s="16" customFormat="1" x14ac:dyDescent="0.3"/>
    <row r="84" s="16" customFormat="1" x14ac:dyDescent="0.3"/>
    <row r="85" s="16" customFormat="1" x14ac:dyDescent="0.3"/>
    <row r="86" s="16" customFormat="1" x14ac:dyDescent="0.3"/>
    <row r="87" s="16" customFormat="1" x14ac:dyDescent="0.3"/>
    <row r="88" s="16" customFormat="1" x14ac:dyDescent="0.3"/>
    <row r="89" s="16" customFormat="1" x14ac:dyDescent="0.3"/>
    <row r="90" s="16" customFormat="1" x14ac:dyDescent="0.3"/>
    <row r="91" s="16" customFormat="1" x14ac:dyDescent="0.3"/>
    <row r="92" s="16" customFormat="1" x14ac:dyDescent="0.3"/>
    <row r="93" s="16" customFormat="1" x14ac:dyDescent="0.3"/>
    <row r="94" s="16" customFormat="1" x14ac:dyDescent="0.3"/>
    <row r="95" s="16" customFormat="1" x14ac:dyDescent="0.3"/>
    <row r="96" s="16" customFormat="1" x14ac:dyDescent="0.3"/>
    <row r="97" s="16" customFormat="1" x14ac:dyDescent="0.3"/>
    <row r="98" s="16" customFormat="1" x14ac:dyDescent="0.3"/>
    <row r="99" s="16" customFormat="1" x14ac:dyDescent="0.3"/>
    <row r="100" s="16" customFormat="1" x14ac:dyDescent="0.3"/>
    <row r="101" s="16" customFormat="1" x14ac:dyDescent="0.3"/>
    <row r="102" s="16" customFormat="1" x14ac:dyDescent="0.3"/>
    <row r="103" s="16" customFormat="1" x14ac:dyDescent="0.3"/>
    <row r="104" s="16" customFormat="1" x14ac:dyDescent="0.3"/>
    <row r="105" s="16" customFormat="1" x14ac:dyDescent="0.3"/>
    <row r="106" s="16" customFormat="1" x14ac:dyDescent="0.3"/>
    <row r="107" s="16" customFormat="1" x14ac:dyDescent="0.3"/>
    <row r="108" s="16" customFormat="1" x14ac:dyDescent="0.3"/>
    <row r="109" s="16" customFormat="1" x14ac:dyDescent="0.3"/>
    <row r="110" s="16" customFormat="1" x14ac:dyDescent="0.3"/>
    <row r="111" s="16" customFormat="1" x14ac:dyDescent="0.3"/>
    <row r="112" s="16" customFormat="1" x14ac:dyDescent="0.3"/>
    <row r="113" s="16" customFormat="1" x14ac:dyDescent="0.3"/>
    <row r="114" s="16" customFormat="1" x14ac:dyDescent="0.3"/>
    <row r="115" s="16" customFormat="1" x14ac:dyDescent="0.3"/>
    <row r="116" s="16" customFormat="1" x14ac:dyDescent="0.3"/>
    <row r="117" s="16" customFormat="1" x14ac:dyDescent="0.3"/>
    <row r="118" s="16" customFormat="1" x14ac:dyDescent="0.3"/>
    <row r="119" s="16" customFormat="1" x14ac:dyDescent="0.3"/>
    <row r="120" s="16" customFormat="1" x14ac:dyDescent="0.3"/>
    <row r="121" s="16" customFormat="1" x14ac:dyDescent="0.3"/>
    <row r="122" s="16" customFormat="1" x14ac:dyDescent="0.3"/>
    <row r="123" s="16" customFormat="1" x14ac:dyDescent="0.3"/>
    <row r="124" s="16" customFormat="1" x14ac:dyDescent="0.3"/>
    <row r="125" s="16" customFormat="1" x14ac:dyDescent="0.3"/>
    <row r="126" s="16" customFormat="1" x14ac:dyDescent="0.3"/>
    <row r="127" s="16" customFormat="1" x14ac:dyDescent="0.3"/>
    <row r="128" s="16" customFormat="1" x14ac:dyDescent="0.3"/>
    <row r="129" s="16" customFormat="1" x14ac:dyDescent="0.3"/>
    <row r="130" s="16" customFormat="1" x14ac:dyDescent="0.3"/>
    <row r="131" s="16" customFormat="1" x14ac:dyDescent="0.3"/>
    <row r="132" s="16" customFormat="1" x14ac:dyDescent="0.3"/>
    <row r="133" s="16" customFormat="1" x14ac:dyDescent="0.3"/>
    <row r="134" s="16" customFormat="1" x14ac:dyDescent="0.3"/>
    <row r="135" s="16" customFormat="1" x14ac:dyDescent="0.3"/>
    <row r="136" s="16" customFormat="1" x14ac:dyDescent="0.3"/>
    <row r="137" s="16" customFormat="1" x14ac:dyDescent="0.3"/>
    <row r="138" s="16" customFormat="1" x14ac:dyDescent="0.3"/>
    <row r="139" s="16" customFormat="1" x14ac:dyDescent="0.3"/>
    <row r="140" s="16" customFormat="1" x14ac:dyDescent="0.3"/>
    <row r="141" s="16" customFormat="1" x14ac:dyDescent="0.3"/>
    <row r="142" s="16" customFormat="1" x14ac:dyDescent="0.3"/>
    <row r="143" s="16" customFormat="1" x14ac:dyDescent="0.3"/>
    <row r="144" s="16" customFormat="1" x14ac:dyDescent="0.3"/>
    <row r="145" s="16" customFormat="1" x14ac:dyDescent="0.3"/>
    <row r="146" s="16" customFormat="1" x14ac:dyDescent="0.3"/>
    <row r="147" s="16" customFormat="1" x14ac:dyDescent="0.3"/>
    <row r="148" s="16" customFormat="1" x14ac:dyDescent="0.3"/>
    <row r="149" s="16" customFormat="1" x14ac:dyDescent="0.3"/>
    <row r="150" s="16" customFormat="1" x14ac:dyDescent="0.3"/>
    <row r="151" s="16" customFormat="1" x14ac:dyDescent="0.3"/>
    <row r="152" s="16" customFormat="1" x14ac:dyDescent="0.3"/>
    <row r="153" s="16" customFormat="1" x14ac:dyDescent="0.3"/>
    <row r="154" s="16" customFormat="1" x14ac:dyDescent="0.3"/>
    <row r="155" s="16" customFormat="1" x14ac:dyDescent="0.3"/>
    <row r="156" s="16" customFormat="1" x14ac:dyDescent="0.3"/>
    <row r="157" s="16" customFormat="1" x14ac:dyDescent="0.3"/>
    <row r="158" s="16" customFormat="1" x14ac:dyDescent="0.3"/>
    <row r="159" s="16" customFormat="1" x14ac:dyDescent="0.3"/>
    <row r="160" s="16" customFormat="1" x14ac:dyDescent="0.3"/>
    <row r="161" s="16" customFormat="1" x14ac:dyDescent="0.3"/>
    <row r="162" s="16" customFormat="1" x14ac:dyDescent="0.3"/>
    <row r="163" s="16" customFormat="1" x14ac:dyDescent="0.3"/>
    <row r="164" s="16" customFormat="1" x14ac:dyDescent="0.3"/>
    <row r="165" s="16" customFormat="1" x14ac:dyDescent="0.3"/>
    <row r="166" s="16" customFormat="1" x14ac:dyDescent="0.3"/>
    <row r="167" s="16" customFormat="1" x14ac:dyDescent="0.3"/>
    <row r="168" s="16" customFormat="1" x14ac:dyDescent="0.3"/>
    <row r="169" s="16" customFormat="1" x14ac:dyDescent="0.3"/>
    <row r="170" s="16" customFormat="1" x14ac:dyDescent="0.3"/>
    <row r="171" s="16" customFormat="1" x14ac:dyDescent="0.3"/>
    <row r="172" s="16" customFormat="1" x14ac:dyDescent="0.3"/>
    <row r="173" s="16" customFormat="1" x14ac:dyDescent="0.3"/>
    <row r="174" s="16" customFormat="1" x14ac:dyDescent="0.3"/>
    <row r="175" s="16" customFormat="1" x14ac:dyDescent="0.3"/>
  </sheetData>
  <sheetProtection algorithmName="SHA-512" hashValue="4Sz8X8jDXMN4UPu3iQAe0NY/hrzzZPo26sEP3J88kkRlRnCv203NWkwG36Cs5NDxhlwcNERmGR+KCid6BLa09g==" saltValue="eQZnVItiS8PJVqR89R1/SQ==" spinCount="100000" sheet="1" objects="1" scenarios="1"/>
  <mergeCells count="17">
    <mergeCell ref="F16:F17"/>
    <mergeCell ref="A23:B23"/>
    <mergeCell ref="A28:B28"/>
    <mergeCell ref="A33:B33"/>
    <mergeCell ref="A3:L3"/>
    <mergeCell ref="A5:L5"/>
    <mergeCell ref="A6:L6"/>
    <mergeCell ref="A8:L11"/>
    <mergeCell ref="A13:L13"/>
    <mergeCell ref="G16:J16"/>
    <mergeCell ref="K16:K17"/>
    <mergeCell ref="L16:L17"/>
    <mergeCell ref="A18:B18"/>
    <mergeCell ref="A16:A17"/>
    <mergeCell ref="B16:C16"/>
    <mergeCell ref="D16:D17"/>
    <mergeCell ref="E16:E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12</vt:i4>
      </vt:variant>
    </vt:vector>
  </HeadingPairs>
  <TitlesOfParts>
    <vt:vector size="12" baseType="lpstr">
      <vt:lpstr>Հունվար</vt:lpstr>
      <vt:lpstr>Փետրվար</vt:lpstr>
      <vt:lpstr>Մարտ</vt:lpstr>
      <vt:lpstr>Ապրիլ</vt:lpstr>
      <vt:lpstr>Մայիս</vt:lpstr>
      <vt:lpstr>Հունիս</vt:lpstr>
      <vt:lpstr>Հուլիս</vt:lpstr>
      <vt:lpstr>Օգոստոս</vt:lpstr>
      <vt:lpstr>Սեպտեմբեր</vt:lpstr>
      <vt:lpstr>Հոկտեմբեր</vt:lpstr>
      <vt:lpstr>Նոյեմբեր</vt:lpstr>
      <vt:lpstr>Դեկտեմբեր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2026-01-05T08:15:05Z</dcterms:modified>
</cp:coreProperties>
</file>