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10" windowHeight="12000" activeTab="3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C33" i="7" s="1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G33" i="8"/>
  <c r="C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/>
  <c r="J23" i="8"/>
  <c r="I23" i="8"/>
  <c r="H23" i="8"/>
  <c r="G23" i="8"/>
  <c r="F23" i="8"/>
  <c r="E23" i="8"/>
  <c r="C23" i="8"/>
  <c r="K22" i="8"/>
  <c r="K21" i="8"/>
  <c r="K20" i="8"/>
  <c r="K19" i="8"/>
  <c r="K18" i="8" s="1"/>
  <c r="K33" i="8" s="1"/>
  <c r="J18" i="8"/>
  <c r="J33" i="8" s="1"/>
  <c r="I18" i="8"/>
  <c r="I33" i="8" s="1"/>
  <c r="H18" i="8"/>
  <c r="G18" i="8"/>
  <c r="F18" i="8"/>
  <c r="F33" i="8" s="1"/>
  <c r="E33" i="8"/>
  <c r="C18" i="8"/>
  <c r="H33" i="7"/>
  <c r="G33" i="7"/>
  <c r="K32" i="7"/>
  <c r="K31" i="7"/>
  <c r="K30" i="7"/>
  <c r="K29" i="7"/>
  <c r="K28" i="7" s="1"/>
  <c r="J28" i="7"/>
  <c r="I28" i="7"/>
  <c r="H28" i="7"/>
  <c r="G28" i="7"/>
  <c r="F28" i="7"/>
  <c r="E28" i="7"/>
  <c r="C28" i="7"/>
  <c r="K27" i="7"/>
  <c r="K26" i="7"/>
  <c r="K25" i="7"/>
  <c r="K24" i="7"/>
  <c r="K23" i="7"/>
  <c r="J23" i="7"/>
  <c r="I23" i="7"/>
  <c r="H23" i="7"/>
  <c r="G23" i="7"/>
  <c r="F23" i="7"/>
  <c r="E23" i="7"/>
  <c r="C23" i="7"/>
  <c r="K22" i="7"/>
  <c r="K21" i="7"/>
  <c r="K20" i="7"/>
  <c r="K19" i="7"/>
  <c r="K18" i="7" s="1"/>
  <c r="K33" i="7" s="1"/>
  <c r="J18" i="7"/>
  <c r="J33" i="7" s="1"/>
  <c r="I18" i="7"/>
  <c r="I33" i="7" s="1"/>
  <c r="H18" i="7"/>
  <c r="G18" i="7"/>
  <c r="F18" i="7"/>
  <c r="F33" i="7" s="1"/>
  <c r="G18" i="5"/>
  <c r="J23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E18" i="5"/>
  <c r="E33" i="5" s="1"/>
  <c r="F18" i="5"/>
  <c r="H18" i="5"/>
  <c r="I18" i="5"/>
  <c r="J18" i="5"/>
  <c r="C18" i="5"/>
  <c r="C33" i="5" s="1"/>
  <c r="J23" i="6"/>
  <c r="C23" i="6"/>
  <c r="C18" i="6"/>
  <c r="C33" i="6" s="1"/>
  <c r="C28" i="6"/>
  <c r="E28" i="6"/>
  <c r="F28" i="6"/>
  <c r="G28" i="6"/>
  <c r="H28" i="6"/>
  <c r="I28" i="6"/>
  <c r="J28" i="6"/>
  <c r="K28" i="6"/>
  <c r="F23" i="6"/>
  <c r="G23" i="6"/>
  <c r="H23" i="6"/>
  <c r="I23" i="6"/>
  <c r="K23" i="6"/>
  <c r="E18" i="6"/>
  <c r="E33" i="6" s="1"/>
  <c r="F18" i="6"/>
  <c r="G18" i="6"/>
  <c r="G33" i="6" s="1"/>
  <c r="H18" i="6"/>
  <c r="I18" i="6"/>
  <c r="I33" i="6" s="1"/>
  <c r="J18" i="6"/>
  <c r="K18" i="6"/>
  <c r="H33" i="6"/>
  <c r="K32" i="6"/>
  <c r="K31" i="6"/>
  <c r="K30" i="6"/>
  <c r="K29" i="6"/>
  <c r="K27" i="6"/>
  <c r="K26" i="6"/>
  <c r="K25" i="6"/>
  <c r="K24" i="6"/>
  <c r="K22" i="6"/>
  <c r="K21" i="6"/>
  <c r="K20" i="6"/>
  <c r="K19" i="6"/>
  <c r="J33" i="6"/>
  <c r="F33" i="6"/>
  <c r="K32" i="5"/>
  <c r="K31" i="5"/>
  <c r="K30" i="5"/>
  <c r="K28" i="5" s="1"/>
  <c r="K29" i="5"/>
  <c r="K27" i="5"/>
  <c r="K26" i="5"/>
  <c r="K25" i="5"/>
  <c r="K23" i="5" s="1"/>
  <c r="K24" i="5"/>
  <c r="K22" i="5"/>
  <c r="K21" i="5"/>
  <c r="K20" i="5"/>
  <c r="K18" i="5" s="1"/>
  <c r="K19" i="5"/>
  <c r="J33" i="16" l="1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<sst xmlns="http://schemas.openxmlformats.org/spreadsheetml/2006/main" count="458" uniqueCount="69">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</sst>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66</v>
      </c>
      <c r="E16" s="79" t="s">
        <v>65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28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44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29.2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25">
        <f t="shared" si="3"/>
        <v>44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59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44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.7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44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60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8" t="s">
        <v>0</v>
      </c>
      <c r="B16" s="67" t="s">
        <v>1</v>
      </c>
      <c r="C16" s="65"/>
      <c r="D16" s="100" t="s">
        <v>61</v>
      </c>
      <c r="E16" s="94" t="s">
        <v>22</v>
      </c>
      <c r="F16" s="94" t="s">
        <v>2</v>
      </c>
      <c r="G16" s="79" t="s">
        <v>3</v>
      </c>
      <c r="H16" s="66"/>
      <c r="I16" s="66"/>
      <c r="J16" s="66"/>
      <c r="K16" s="81" t="s">
        <v>4</v>
      </c>
      <c r="L16" s="96" t="s">
        <v>62</v>
      </c>
    </row>
    <row r="17" spans="1:12" ht="48" customHeight="1" thickBot="1" x14ac:dyDescent="0.35">
      <c r="A17" s="99"/>
      <c r="B17" s="13" t="s">
        <v>5</v>
      </c>
      <c r="C17" s="12" t="s">
        <v>6</v>
      </c>
      <c r="D17" s="101"/>
      <c r="E17" s="95"/>
      <c r="F17" s="95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7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 t="shared" ref="D18:E18" si="0">SUM(D19:D22)</f>
        <v>44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44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8.2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3" t="s">
        <v>13</v>
      </c>
      <c r="B33" s="64"/>
      <c r="C33" s="25">
        <f t="shared" ref="C33:L33" si="4">C18+C28</f>
        <v>0</v>
      </c>
      <c r="D33" s="4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44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29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33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34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abSelected="1" topLeftCell="A10" workbookViewId="0">
      <selection activeCell="O26" sqref="O2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36</v>
      </c>
      <c r="E16" s="79" t="s">
        <v>22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37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152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92</v>
      </c>
      <c r="H18" s="25">
        <f t="shared" si="0"/>
        <v>0</v>
      </c>
      <c r="I18" s="25">
        <f t="shared" si="0"/>
        <v>32</v>
      </c>
      <c r="J18" s="25">
        <f t="shared" si="0"/>
        <v>16</v>
      </c>
      <c r="K18" s="28">
        <f t="shared" si="0"/>
        <v>140</v>
      </c>
      <c r="L18" s="56">
        <f t="shared" si="0"/>
        <v>44</v>
      </c>
    </row>
    <row r="19" spans="1:12" x14ac:dyDescent="0.3">
      <c r="A19" s="22">
        <v>1</v>
      </c>
      <c r="B19" s="23" t="s">
        <v>9</v>
      </c>
      <c r="C19" s="24">
        <v>1</v>
      </c>
      <c r="D19" s="60">
        <f>+Մարտ!L19</f>
        <v>1</v>
      </c>
      <c r="E19" s="39"/>
      <c r="F19" s="53"/>
      <c r="G19" s="45"/>
      <c r="H19" s="24"/>
      <c r="I19" s="24"/>
      <c r="J19" s="24">
        <v>1</v>
      </c>
      <c r="K19" s="55">
        <f>G19+H19+I19+J19</f>
        <v>1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149</v>
      </c>
      <c r="D20" s="60">
        <f>+Մարտ!L20</f>
        <v>31</v>
      </c>
      <c r="E20" s="40"/>
      <c r="F20" s="54"/>
      <c r="G20" s="46">
        <v>91</v>
      </c>
      <c r="H20" s="1"/>
      <c r="I20" s="1">
        <v>32</v>
      </c>
      <c r="J20" s="1">
        <v>15</v>
      </c>
      <c r="K20" s="55">
        <f>G20+H20+I20+J20</f>
        <v>138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0">
        <f>+Մարտ!L22</f>
        <v>0</v>
      </c>
      <c r="E22" s="40"/>
      <c r="F22" s="54"/>
      <c r="G22" s="46">
        <v>1</v>
      </c>
      <c r="H22" s="1"/>
      <c r="I22" s="1"/>
      <c r="J22" s="1"/>
      <c r="K22" s="55">
        <f>G22+H22+I22+J22</f>
        <v>1</v>
      </c>
      <c r="L22" s="58">
        <f>C22+D22-E22-F22-K22</f>
        <v>1</v>
      </c>
    </row>
    <row r="23" spans="1:12" ht="33" customHeight="1" x14ac:dyDescent="0.3">
      <c r="A23" s="71" t="s">
        <v>8</v>
      </c>
      <c r="B23" s="72"/>
      <c r="C23" s="5">
        <f>SUM(C24:C27)</f>
        <v>5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5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60">
        <f>+Մարտ!L24</f>
        <v>1</v>
      </c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4</v>
      </c>
      <c r="D25" s="60">
        <f>+Մարտ!L25</f>
        <v>2</v>
      </c>
      <c r="E25" s="40"/>
      <c r="F25" s="54"/>
      <c r="G25" s="46">
        <v>1</v>
      </c>
      <c r="H25" s="1"/>
      <c r="I25" s="1"/>
      <c r="J25" s="1">
        <v>2</v>
      </c>
      <c r="K25" s="55">
        <f>G25+H25+I25+J25</f>
        <v>3</v>
      </c>
      <c r="L25" s="58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43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17</v>
      </c>
      <c r="H28" s="10">
        <f t="shared" si="2"/>
        <v>0</v>
      </c>
      <c r="I28" s="10">
        <f t="shared" si="2"/>
        <v>0</v>
      </c>
      <c r="J28" s="10">
        <f t="shared" si="2"/>
        <v>26</v>
      </c>
      <c r="K28" s="32">
        <f t="shared" si="2"/>
        <v>43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60">
        <f>+Մարտ!L30</f>
        <v>0</v>
      </c>
      <c r="E30" s="40"/>
      <c r="F30" s="54"/>
      <c r="G30" s="46">
        <v>17</v>
      </c>
      <c r="H30" s="1"/>
      <c r="I30" s="1"/>
      <c r="J30" s="1">
        <v>26</v>
      </c>
      <c r="K30" s="55">
        <f>G30+H30+I30+J30</f>
        <v>43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195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109</v>
      </c>
      <c r="H33" s="25">
        <f t="shared" si="3"/>
        <v>0</v>
      </c>
      <c r="I33" s="25">
        <f t="shared" si="3"/>
        <v>32</v>
      </c>
      <c r="J33" s="25">
        <f t="shared" si="3"/>
        <v>42</v>
      </c>
      <c r="K33" s="28">
        <f t="shared" si="3"/>
        <v>183</v>
      </c>
      <c r="L33" s="56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  <mergeCell ref="A3:L3"/>
    <mergeCell ref="A5:L5"/>
    <mergeCell ref="A6:L6"/>
    <mergeCell ref="A8:L11"/>
    <mergeCell ref="A18:B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D24" sqref="D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40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44</v>
      </c>
    </row>
    <row r="19" spans="1:12" x14ac:dyDescent="0.3">
      <c r="A19" s="49">
        <v>1</v>
      </c>
      <c r="B19" s="50" t="s">
        <v>9</v>
      </c>
      <c r="C19" s="51"/>
      <c r="D19" s="5">
        <f>+Ապրիլ!L19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+Ապրիլ!L20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+Ապրիլ!L22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0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+Ապրիլ!L25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+Ապրիլ!L30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0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L16:L17"/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17.25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44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+Մայիս!L20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+Մայիս!L22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2.2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+Մայիս!L25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+Մայիս!L30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0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 t="shared" ref="D18:E18" si="0">SUM(D19:D22)</f>
        <v>44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44</v>
      </c>
    </row>
    <row r="19" spans="1:12" x14ac:dyDescent="0.3">
      <c r="A19" s="49">
        <v>1</v>
      </c>
      <c r="B19" s="50" t="s">
        <v>9</v>
      </c>
      <c r="C19" s="51"/>
      <c r="D19" s="5">
        <f>+Հունիս!L19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+Հունիս!L20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+Հունիս!L22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3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+Հունիս!L24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+Հունիս!L25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+Հունիս!L30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0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48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49</v>
      </c>
    </row>
    <row r="17" spans="1:17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7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44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7" ht="30.7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25">
        <f t="shared" si="3"/>
        <v>44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44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42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1.5" customHeight="1" x14ac:dyDescent="0.3">
      <c r="A23" s="71" t="s">
        <v>8</v>
      </c>
      <c r="B23" s="72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44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2025-05-02T11:35:23Z</dcterms:modified>
</cp:coreProperties>
</file>