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10" windowHeight="12000" activeTab="1"/>
  </bookViews>
  <sheets>
    <sheet name="Հունվար" sheetId="5" r:id="rId1"/>
    <sheet name="Փետրվար" sheetId="6" r:id="rId2"/>
    <sheet name="Մարտ" sheetId="7" r:id="rId3"/>
    <sheet name="Ապրիլ" sheetId="8" r:id="rId4"/>
    <sheet name="Մայիս" sheetId="9" r:id="rId5"/>
    <sheet name="Հունիս" sheetId="10" r:id="rId6"/>
    <sheet name="Հուլիս" sheetId="11" r:id="rId7"/>
    <sheet name="Օգոստոս" sheetId="12" r:id="rId8"/>
    <sheet name="Սեպտեմբեր" sheetId="13" r:id="rId9"/>
    <sheet name="հոկտեմբեր" sheetId="14" r:id="rId10"/>
    <sheet name="Лист1" sheetId="15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4" l="1"/>
  <c r="K32" i="14"/>
  <c r="D32" i="14"/>
  <c r="K31" i="14"/>
  <c r="D31" i="14"/>
  <c r="L31" i="14" s="1"/>
  <c r="K30" i="14"/>
  <c r="K29" i="14"/>
  <c r="K28" i="14" s="1"/>
  <c r="D29" i="14"/>
  <c r="J28" i="14"/>
  <c r="I28" i="14"/>
  <c r="H28" i="14"/>
  <c r="G28" i="14"/>
  <c r="F28" i="14"/>
  <c r="E28" i="14"/>
  <c r="C28" i="14"/>
  <c r="K27" i="14"/>
  <c r="D27" i="14"/>
  <c r="L27" i="14" s="1"/>
  <c r="K26" i="14"/>
  <c r="D26" i="14"/>
  <c r="L26" i="14" s="1"/>
  <c r="K25" i="14"/>
  <c r="K24" i="14"/>
  <c r="D24" i="14"/>
  <c r="L24" i="14" s="1"/>
  <c r="K23" i="14"/>
  <c r="J23" i="14"/>
  <c r="I23" i="14"/>
  <c r="H23" i="14"/>
  <c r="G23" i="14"/>
  <c r="F23" i="14"/>
  <c r="E23" i="14"/>
  <c r="C23" i="14"/>
  <c r="K22" i="14"/>
  <c r="K21" i="14"/>
  <c r="L21" i="14" s="1"/>
  <c r="D21" i="14"/>
  <c r="K20" i="14"/>
  <c r="K19" i="14"/>
  <c r="K18" i="14" s="1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C18" i="14"/>
  <c r="C33" i="14" s="1"/>
  <c r="L29" i="14" l="1"/>
  <c r="D23" i="5"/>
  <c r="E23" i="6"/>
  <c r="C18" i="7"/>
  <c r="C33" i="7" s="1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G33" i="7"/>
  <c r="K32" i="7"/>
  <c r="K31" i="7"/>
  <c r="K30" i="7"/>
  <c r="K29" i="7"/>
  <c r="K28" i="7" s="1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K33" i="7" s="1"/>
  <c r="J18" i="7"/>
  <c r="J33" i="7" s="1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I18" i="6"/>
  <c r="I33" i="6" s="1"/>
  <c r="J18" i="6"/>
  <c r="J33" i="6" s="1"/>
  <c r="H33" i="6"/>
  <c r="K32" i="6"/>
  <c r="K31" i="6"/>
  <c r="K30" i="6"/>
  <c r="K28" i="6" s="1"/>
  <c r="K29" i="6"/>
  <c r="K27" i="6"/>
  <c r="K26" i="6"/>
  <c r="K25" i="6"/>
  <c r="K23" i="6" s="1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L25" i="6" s="1"/>
  <c r="D25" i="7" s="1"/>
  <c r="L25" i="7" s="1"/>
  <c r="D25" i="8" s="1"/>
  <c r="L25" i="8" s="1"/>
  <c r="D25" i="9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G33" i="6" l="1"/>
  <c r="C33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K18" i="6"/>
  <c r="K33" i="6" s="1"/>
  <c r="K28" i="5"/>
  <c r="L30" i="6"/>
  <c r="D30" i="7" s="1"/>
  <c r="L30" i="7" s="1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K23" i="5"/>
  <c r="K18" i="5"/>
  <c r="C33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25" i="9"/>
  <c r="D25" i="10" s="1"/>
  <c r="L25" i="10" s="1"/>
  <c r="D25" i="11" s="1"/>
  <c r="L25" i="11" s="1"/>
  <c r="D25" i="12" s="1"/>
  <c r="L25" i="12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L19" i="6"/>
  <c r="L29" i="6"/>
  <c r="D29" i="7" s="1"/>
  <c r="I33" i="5"/>
  <c r="L28" i="6" l="1"/>
  <c r="D30" i="13"/>
  <c r="L30" i="13" s="1"/>
  <c r="D30" i="14"/>
  <c r="D25" i="13"/>
  <c r="L25" i="13" s="1"/>
  <c r="D25" i="14"/>
  <c r="D22" i="13"/>
  <c r="L22" i="13" s="1"/>
  <c r="D22" i="14"/>
  <c r="L23" i="6"/>
  <c r="L24" i="7"/>
  <c r="D23" i="7"/>
  <c r="D28" i="7"/>
  <c r="D19" i="7"/>
  <c r="L28" i="7"/>
  <c r="D29" i="8"/>
  <c r="D31" i="10"/>
  <c r="L30" i="14" l="1"/>
  <c r="L28" i="14" s="1"/>
  <c r="D28" i="14"/>
  <c r="L25" i="14"/>
  <c r="L23" i="14" s="1"/>
  <c r="D23" i="14"/>
  <c r="L22" i="14"/>
  <c r="D24" i="8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D19" i="14" s="1"/>
  <c r="L29" i="13"/>
  <c r="L28" i="13" s="1"/>
  <c r="D28" i="13"/>
  <c r="L19" i="14" l="1"/>
  <c r="D20" i="10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20" i="14" s="1"/>
  <c r="D18" i="12"/>
  <c r="D33" i="12" s="1"/>
  <c r="L20" i="14" l="1"/>
  <c r="L18" i="14" s="1"/>
  <c r="L33" i="14" s="1"/>
  <c r="D18" i="14"/>
  <c r="D33" i="14" s="1"/>
  <c r="D20" i="13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<sst xmlns="http://schemas.openxmlformats.org/spreadsheetml/2006/main" count="380" uniqueCount="56">
  <si>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</si>
  <si>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</si>
  <si>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</si>
  <si>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</si>
  <si>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</si>
  <si>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</si>
  <si>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</si>
  <si>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</si>
  <si>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</si>
  <si>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</si>
  <si>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</si>
  <si>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</si>
  <si>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</si>
  <si>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</si>
  <si>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</si>
  <si>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</si>
  <si>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</si>
  <si>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</si>
  <si>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</si>
  <si>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</si>
  <si>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</si>
  <si>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</si>
  <si>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</si>
  <si>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</si>
  <si>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</si>
  <si>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</si>
  <si>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</si>
  <si>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</si>
  <si>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</si>
  <si>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</si>
  <si>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</si>
  <si>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</si>
  <si>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</si>
  <si>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</si>
  <si>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</si>
  <si>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</si>
  <si>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</si>
  <si>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</si>
  <si>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</si>
  <si>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</si>
  <si>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</si>
  <si>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</si>
  <si>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</si>
  <si>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</si>
  <si>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</si>
  <si>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</si>
  <si>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</si>
  <si>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</si>
  <si>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Հաշվետու ժամանակահատվածը՝  2024թ. հունվար ամիս</t>
  </si>
  <si>
    <t>ՀՀ Արագածոտնի մարզպետի աշխատակազմ</t>
  </si>
  <si>
    <t>Առ. 01.02.2024թ. ընթացքի մեջ գտնվող</t>
  </si>
  <si>
    <t xml:space="preserve">Առ.01.01.2024թ. ընթացքի մեջ գտնվող  </t>
  </si>
  <si>
    <t>Առ. 01.03.2023թ. ընթացքի մեջ գտնվող</t>
  </si>
  <si>
    <t xml:space="preserve">Առ.01.02.2023թ. ընթացքի մեջ գտնվող  </t>
  </si>
  <si>
    <t>_______ՀՀ Արագածոտնի մարզպետի աշխատակազմ_______</t>
  </si>
  <si>
    <t>Հաշվետու ժամանակահատվածը՝  2024թ. փետրվար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</si>
</sst>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10" workbookViewId="0">
      <selection activeCell="O28" sqref="O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48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70" t="s">
        <v>0</v>
      </c>
      <c r="B16" s="72" t="s">
        <v>1</v>
      </c>
      <c r="C16" s="72"/>
      <c r="D16" s="73" t="s">
        <v>51</v>
      </c>
      <c r="E16" s="75" t="s">
        <v>22</v>
      </c>
      <c r="F16" s="77" t="s">
        <v>2</v>
      </c>
      <c r="G16" s="79" t="s">
        <v>3</v>
      </c>
      <c r="H16" s="72"/>
      <c r="I16" s="72"/>
      <c r="J16" s="72"/>
      <c r="K16" s="80" t="s">
        <v>4</v>
      </c>
      <c r="L16" s="82" t="s">
        <v>50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74"/>
      <c r="E17" s="76"/>
      <c r="F17" s="78"/>
      <c r="G17" s="43" t="s">
        <v>17</v>
      </c>
      <c r="H17" s="13" t="s">
        <v>18</v>
      </c>
      <c r="I17" s="13" t="s">
        <v>46</v>
      </c>
      <c r="J17" s="13" t="s">
        <v>45</v>
      </c>
      <c r="K17" s="81"/>
      <c r="L17" s="83"/>
    </row>
    <row r="18" spans="1:12" ht="25.5" customHeight="1" thickBot="1" x14ac:dyDescent="0.35">
      <c r="A18" s="67" t="s">
        <v>7</v>
      </c>
      <c r="B18" s="68"/>
      <c r="C18" s="25">
        <f>SUM(C19:C22)</f>
        <v>147</v>
      </c>
      <c r="D18" s="28">
        <f t="shared" ref="D18:L18" si="0">SUM(D19:D22)</f>
        <v>5</v>
      </c>
      <c r="E18" s="38">
        <f t="shared" si="0"/>
        <v>0</v>
      </c>
      <c r="F18" s="26">
        <f t="shared" si="0"/>
        <v>0</v>
      </c>
      <c r="G18" s="44">
        <f>SUM(G19:G22)</f>
        <v>104</v>
      </c>
      <c r="H18" s="25">
        <f t="shared" si="0"/>
        <v>0</v>
      </c>
      <c r="I18" s="25">
        <f t="shared" si="0"/>
        <v>12</v>
      </c>
      <c r="J18" s="25">
        <f t="shared" si="0"/>
        <v>15</v>
      </c>
      <c r="K18" s="28">
        <f t="shared" si="0"/>
        <v>131</v>
      </c>
      <c r="L18" s="57">
        <f t="shared" si="0"/>
        <v>21</v>
      </c>
    </row>
    <row r="19" spans="1:12" x14ac:dyDescent="0.3">
      <c r="A19" s="22">
        <v>1</v>
      </c>
      <c r="B19" s="23" t="s">
        <v>9</v>
      </c>
      <c r="C19" s="24">
        <v>1</v>
      </c>
      <c r="D19" s="53"/>
      <c r="E19" s="39"/>
      <c r="F19" s="54"/>
      <c r="G19" s="45"/>
      <c r="H19" s="24"/>
      <c r="I19" s="24"/>
      <c r="J19" s="24"/>
      <c r="K19" s="56">
        <f>G19+H19+I19+J19</f>
        <v>0</v>
      </c>
      <c r="L19" s="58">
        <f>C19+D19-E19-F19-K19</f>
        <v>1</v>
      </c>
    </row>
    <row r="20" spans="1:12" x14ac:dyDescent="0.3">
      <c r="A20" s="2">
        <v>2</v>
      </c>
      <c r="B20" s="3" t="s">
        <v>10</v>
      </c>
      <c r="C20" s="1">
        <v>143</v>
      </c>
      <c r="D20" s="53">
        <v>5</v>
      </c>
      <c r="E20" s="40"/>
      <c r="F20" s="55"/>
      <c r="G20" s="46">
        <v>102</v>
      </c>
      <c r="H20" s="1"/>
      <c r="I20" s="1">
        <v>12</v>
      </c>
      <c r="J20" s="1">
        <v>15</v>
      </c>
      <c r="K20" s="56">
        <f>G20+H20+I20+J20</f>
        <v>129</v>
      </c>
      <c r="L20" s="59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47</v>
      </c>
      <c r="C22" s="1">
        <v>3</v>
      </c>
      <c r="D22" s="53"/>
      <c r="E22" s="40"/>
      <c r="F22" s="55"/>
      <c r="G22" s="46">
        <v>2</v>
      </c>
      <c r="H22" s="1"/>
      <c r="I22" s="1"/>
      <c r="J22" s="1"/>
      <c r="K22" s="56">
        <f>G22+H22+I22+J22</f>
        <v>2</v>
      </c>
      <c r="L22" s="59">
        <f>C22+D22-E22-F22-K22</f>
        <v>1</v>
      </c>
    </row>
    <row r="23" spans="1:12" ht="33" customHeight="1" x14ac:dyDescent="0.3">
      <c r="A23" s="84" t="s">
        <v>8</v>
      </c>
      <c r="B23" s="85"/>
      <c r="C23" s="5">
        <f>SUM(C24:C27)</f>
        <v>3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3</v>
      </c>
      <c r="J23" s="5">
        <f>SUM(J24:J27)</f>
        <v>1</v>
      </c>
      <c r="K23" s="31">
        <f t="shared" si="1"/>
        <v>6</v>
      </c>
      <c r="L23" s="59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3"/>
      <c r="E24" s="39"/>
      <c r="F24" s="54"/>
      <c r="G24" s="45"/>
      <c r="H24" s="24"/>
      <c r="I24" s="24"/>
      <c r="J24" s="24"/>
      <c r="K24" s="56">
        <f>G24+H24+I24+J24</f>
        <v>0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3">
        <v>4</v>
      </c>
      <c r="E25" s="40"/>
      <c r="F25" s="55"/>
      <c r="G25" s="46">
        <v>2</v>
      </c>
      <c r="H25" s="1"/>
      <c r="I25" s="1">
        <v>3</v>
      </c>
      <c r="J25" s="1">
        <v>1</v>
      </c>
      <c r="K25" s="56">
        <f>G25+H25+I25+J25</f>
        <v>6</v>
      </c>
      <c r="L25" s="59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6" t="s">
        <v>12</v>
      </c>
      <c r="B28" s="87"/>
      <c r="C28" s="10">
        <f>SUM(C29:C32)</f>
        <v>30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8</v>
      </c>
      <c r="K28" s="32">
        <f t="shared" si="2"/>
        <v>30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30</v>
      </c>
      <c r="D30" s="53"/>
      <c r="E30" s="40"/>
      <c r="F30" s="55"/>
      <c r="G30" s="46">
        <v>22</v>
      </c>
      <c r="H30" s="1"/>
      <c r="I30" s="1"/>
      <c r="J30" s="1">
        <v>8</v>
      </c>
      <c r="K30" s="56">
        <f>G30+H30+I30+J30</f>
        <v>30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47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7" t="s">
        <v>13</v>
      </c>
      <c r="B33" s="68"/>
      <c r="C33" s="25">
        <f>C18+C28</f>
        <v>177</v>
      </c>
      <c r="D33" s="28">
        <f>D18+D28</f>
        <v>5</v>
      </c>
      <c r="E33" s="38">
        <f>E18+E28</f>
        <v>0</v>
      </c>
      <c r="F33" s="26">
        <f t="shared" ref="F33:L33" si="3">F18+F28</f>
        <v>0</v>
      </c>
      <c r="G33" s="44">
        <f t="shared" si="3"/>
        <v>126</v>
      </c>
      <c r="H33" s="25">
        <f t="shared" si="3"/>
        <v>0</v>
      </c>
      <c r="I33" s="25">
        <f t="shared" si="3"/>
        <v>12</v>
      </c>
      <c r="J33" s="25">
        <f t="shared" si="3"/>
        <v>23</v>
      </c>
      <c r="K33" s="28">
        <f t="shared" si="3"/>
        <v>161</v>
      </c>
      <c r="L33" s="57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:L3"/>
    <mergeCell ref="A5:L5"/>
    <mergeCell ref="A6:L6"/>
    <mergeCell ref="A8:L11"/>
    <mergeCell ref="A18:B1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O25" sqref="O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x14ac:dyDescent="0.3">
      <c r="A5" s="89" t="s">
        <v>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3">
      <c r="A13" s="69" t="s">
        <v>42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2" t="s">
        <v>0</v>
      </c>
      <c r="B16" s="80" t="s">
        <v>1</v>
      </c>
      <c r="C16" s="79"/>
      <c r="D16" s="104" t="s">
        <v>43</v>
      </c>
      <c r="E16" s="98" t="s">
        <v>22</v>
      </c>
      <c r="F16" s="98" t="s">
        <v>2</v>
      </c>
      <c r="G16" s="75" t="s">
        <v>3</v>
      </c>
      <c r="H16" s="72"/>
      <c r="I16" s="72"/>
      <c r="J16" s="72"/>
      <c r="K16" s="77" t="s">
        <v>4</v>
      </c>
      <c r="L16" s="100" t="s">
        <v>44</v>
      </c>
    </row>
    <row r="17" spans="1:12" ht="48" customHeight="1" thickBot="1" x14ac:dyDescent="0.35">
      <c r="A17" s="103"/>
      <c r="B17" s="66" t="s">
        <v>5</v>
      </c>
      <c r="C17" s="65" t="s">
        <v>6</v>
      </c>
      <c r="D17" s="105"/>
      <c r="E17" s="99"/>
      <c r="F17" s="99"/>
      <c r="G17" s="64" t="s">
        <v>17</v>
      </c>
      <c r="H17" s="66" t="s">
        <v>18</v>
      </c>
      <c r="I17" s="66" t="s">
        <v>46</v>
      </c>
      <c r="J17" s="66" t="s">
        <v>45</v>
      </c>
      <c r="K17" s="78"/>
      <c r="L17" s="101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 t="shared" ref="D18:L18" si="0">SUM(D19:D22)</f>
        <v>21</v>
      </c>
      <c r="E18" s="25">
        <f t="shared" si="0"/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47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3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47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7" t="s">
        <v>13</v>
      </c>
      <c r="B33" s="68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abSelected="1" topLeftCell="A13" workbookViewId="0">
      <selection activeCell="N28" sqref="N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55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53</v>
      </c>
      <c r="E16" s="72" t="s">
        <v>22</v>
      </c>
      <c r="F16" s="80" t="s">
        <v>2</v>
      </c>
      <c r="G16" s="75" t="s">
        <v>3</v>
      </c>
      <c r="H16" s="72"/>
      <c r="I16" s="72"/>
      <c r="J16" s="72"/>
      <c r="K16" s="77" t="s">
        <v>4</v>
      </c>
      <c r="L16" s="96" t="s">
        <v>52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81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97"/>
    </row>
    <row r="18" spans="1:12" ht="25.5" customHeight="1" thickBot="1" x14ac:dyDescent="0.35">
      <c r="A18" s="67" t="s">
        <v>7</v>
      </c>
      <c r="B18" s="68"/>
      <c r="C18" s="25">
        <f>SUM(C19:C22)</f>
        <v>119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26</v>
      </c>
      <c r="J18" s="25">
        <f t="shared" si="0"/>
        <v>18</v>
      </c>
      <c r="K18" s="26">
        <f t="shared" si="0"/>
        <v>119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+Հունվար!L19</f>
        <v>1</v>
      </c>
      <c r="E19" s="45"/>
      <c r="F19" s="29"/>
      <c r="G19" s="39"/>
      <c r="H19" s="24"/>
      <c r="I19" s="24">
        <v>0</v>
      </c>
      <c r="J19" s="24">
        <v>1</v>
      </c>
      <c r="K19" s="27">
        <f>G19+H19+I19+J19</f>
        <v>1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118</v>
      </c>
      <c r="D20" s="52">
        <f>+Հունվար!L20</f>
        <v>19</v>
      </c>
      <c r="E20" s="46"/>
      <c r="F20" s="30"/>
      <c r="G20" s="40">
        <v>73</v>
      </c>
      <c r="H20" s="1"/>
      <c r="I20" s="1">
        <v>26</v>
      </c>
      <c r="J20" s="1">
        <v>17</v>
      </c>
      <c r="K20" s="27">
        <f>G20+H20+I20+J20</f>
        <v>116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+Հունվար!L21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>
        <v>1</v>
      </c>
      <c r="D22" s="52">
        <f>+Հունվար!L22</f>
        <v>1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84" t="s">
        <v>8</v>
      </c>
      <c r="B23" s="85"/>
      <c r="C23" s="5">
        <f>SUM(C24:C27)</f>
        <v>6</v>
      </c>
      <c r="D23" s="5">
        <f t="shared" ref="D23:E23" si="1">SUM(D24:D27)</f>
        <v>1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2</v>
      </c>
      <c r="K23" s="6">
        <f t="shared" si="2"/>
        <v>4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+Հունվար!L25</f>
        <v>1</v>
      </c>
      <c r="E25" s="46"/>
      <c r="F25" s="30"/>
      <c r="G25" s="40">
        <v>2</v>
      </c>
      <c r="H25" s="1"/>
      <c r="I25" s="1"/>
      <c r="J25" s="1">
        <v>2</v>
      </c>
      <c r="K25" s="27">
        <f>G25+H25+I25+J25</f>
        <v>4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+Հունվար!L27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57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31</v>
      </c>
      <c r="H28" s="10">
        <f t="shared" si="3"/>
        <v>0</v>
      </c>
      <c r="I28" s="10">
        <f t="shared" si="3"/>
        <v>0</v>
      </c>
      <c r="J28" s="10">
        <f t="shared" si="3"/>
        <v>26</v>
      </c>
      <c r="K28" s="11">
        <f t="shared" si="3"/>
        <v>57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57</v>
      </c>
      <c r="D30" s="52">
        <f>+Հունվար!L30</f>
        <v>0</v>
      </c>
      <c r="E30" s="46"/>
      <c r="F30" s="30"/>
      <c r="G30" s="40">
        <v>31</v>
      </c>
      <c r="H30" s="1"/>
      <c r="I30" s="1"/>
      <c r="J30" s="1">
        <v>26</v>
      </c>
      <c r="K30" s="27">
        <f>G30+H30+I30+J30</f>
        <v>57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+Հունվար!L32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4">C18+C28</f>
        <v>176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106</v>
      </c>
      <c r="H33" s="25">
        <f t="shared" si="4"/>
        <v>0</v>
      </c>
      <c r="I33" s="25">
        <f t="shared" si="4"/>
        <v>26</v>
      </c>
      <c r="J33" s="25">
        <f t="shared" si="4"/>
        <v>44</v>
      </c>
      <c r="K33" s="26">
        <f t="shared" si="4"/>
        <v>176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workbookViewId="0">
      <selection activeCell="D31" sqref="D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24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25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17.25" thickBot="1" x14ac:dyDescent="0.35">
      <c r="A18" s="67" t="s">
        <v>7</v>
      </c>
      <c r="B18" s="68"/>
      <c r="C18" s="25">
        <f>SUM(C19:C22)</f>
        <v>0</v>
      </c>
      <c r="D18" s="25">
        <f>SUM(D19:D22)</f>
        <v>21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+Փետրվար!L19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+Փետրվար!L20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+Փետրվար!L21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+Փետրվար!L22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+Փետրվար!L24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+Փետրվար!L25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+Փետրվար!L26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+Փետրվար!L27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+Փետրվար!L29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+Փետրվար!L30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+Փետրվար!L31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+Փետրվար!L32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4">C18+C28</f>
        <v>0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27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28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29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 t="shared" ref="D18:E18" si="0">SUM(D19:D22)</f>
        <v>21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+Մարտ!L19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+Մարտ!L20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+Մարտ!L21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+Մարտ!L22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+Մարտ!L24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+Մարտ!L25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+Մարտ!L26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+Մարտ!L27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+Մարտ!L29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+Մարտ!L30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+Մարտ!L31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+Մարտ!L32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4">C18+C28</f>
        <v>0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32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30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31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+Ապրիլ!L19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+Ապրիլ!L20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3</v>
      </c>
    </row>
    <row r="24" spans="1:12" x14ac:dyDescent="0.3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+Ապրիլ!L25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3">C18+C28</f>
        <v>0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33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34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35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3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36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37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3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3">C18+C28</f>
        <v>0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41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0" t="s">
        <v>0</v>
      </c>
      <c r="B16" s="72" t="s">
        <v>1</v>
      </c>
      <c r="C16" s="72"/>
      <c r="D16" s="93" t="s">
        <v>39</v>
      </c>
      <c r="E16" s="72" t="s">
        <v>22</v>
      </c>
      <c r="F16" s="72" t="s">
        <v>2</v>
      </c>
      <c r="G16" s="75" t="s">
        <v>3</v>
      </c>
      <c r="H16" s="72"/>
      <c r="I16" s="72"/>
      <c r="J16" s="72"/>
      <c r="K16" s="77" t="s">
        <v>4</v>
      </c>
      <c r="L16" s="77" t="s">
        <v>40</v>
      </c>
    </row>
    <row r="17" spans="1:12" ht="48" customHeight="1" thickBot="1" x14ac:dyDescent="0.35">
      <c r="A17" s="71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78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47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3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47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7" t="s">
        <v>13</v>
      </c>
      <c r="B33" s="68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N21" sqref="A1:XFD1048576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9" t="s">
        <v>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3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9" t="s">
        <v>42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2" t="s">
        <v>0</v>
      </c>
      <c r="B16" s="80" t="s">
        <v>1</v>
      </c>
      <c r="C16" s="79"/>
      <c r="D16" s="104" t="s">
        <v>43</v>
      </c>
      <c r="E16" s="98" t="s">
        <v>22</v>
      </c>
      <c r="F16" s="98" t="s">
        <v>2</v>
      </c>
      <c r="G16" s="75" t="s">
        <v>3</v>
      </c>
      <c r="H16" s="72"/>
      <c r="I16" s="72"/>
      <c r="J16" s="72"/>
      <c r="K16" s="77" t="s">
        <v>4</v>
      </c>
      <c r="L16" s="100" t="s">
        <v>44</v>
      </c>
    </row>
    <row r="17" spans="1:12" ht="48" customHeight="1" thickBot="1" x14ac:dyDescent="0.35">
      <c r="A17" s="103"/>
      <c r="B17" s="13" t="s">
        <v>5</v>
      </c>
      <c r="C17" s="12" t="s">
        <v>6</v>
      </c>
      <c r="D17" s="105"/>
      <c r="E17" s="99"/>
      <c r="F17" s="99"/>
      <c r="G17" s="37" t="s">
        <v>17</v>
      </c>
      <c r="H17" s="13" t="s">
        <v>18</v>
      </c>
      <c r="I17" s="13" t="s">
        <v>46</v>
      </c>
      <c r="J17" s="13" t="s">
        <v>45</v>
      </c>
      <c r="K17" s="78"/>
      <c r="L17" s="101"/>
    </row>
    <row r="18" spans="1:12" ht="25.5" customHeight="1" thickBot="1" x14ac:dyDescent="0.35">
      <c r="A18" s="67" t="s">
        <v>7</v>
      </c>
      <c r="B18" s="68"/>
      <c r="C18" s="25">
        <f>SUM(C19:C22)</f>
        <v>0</v>
      </c>
      <c r="D18" s="25">
        <f t="shared" ref="D18:E18" si="0">SUM(D19:D22)</f>
        <v>21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21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47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4" t="s">
        <v>8</v>
      </c>
      <c r="B23" s="85"/>
      <c r="C23" s="5">
        <f>SUM(C24:C27)</f>
        <v>0</v>
      </c>
      <c r="D23" s="5">
        <f>SUM(D24:D27)</f>
        <v>3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3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47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6" t="s">
        <v>12</v>
      </c>
      <c r="B28" s="87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47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7" t="s">
        <v>13</v>
      </c>
      <c r="B33" s="68"/>
      <c r="C33" s="25">
        <f t="shared" ref="C33:L33" si="4">C18+C28</f>
        <v>0</v>
      </c>
      <c r="D33" s="4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2024-03-01T06:57:16Z</dcterms:modified>
</cp:coreProperties>
</file>