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 activeTab="2"/>
  </bookViews>
  <sheets>
    <sheet name="Ապրիլ" sheetId="5" r:id="rId1"/>
    <sheet name="Մայիս" sheetId="6" r:id="rId2"/>
    <sheet name="Հունիս" sheetId="7" r:id="rId3"/>
    <sheet name="Հուլիս" sheetId="8" r:id="rId4"/>
    <sheet name="Օգոստոս" sheetId="9" r:id="rId5"/>
    <sheet name="Սեպտեմբեր" sheetId="10" r:id="rId6"/>
    <sheet name="Հոկտեմբեր" sheetId="11" r:id="rId7"/>
    <sheet name="Նոյեմբեր" sheetId="12" r:id="rId8"/>
    <sheet name="Դեկտեմբեր" sheetId="13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6"/>
  <c r="C18" i="7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C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/>
  <c r="J23" i="8"/>
  <c r="I23" i="8"/>
  <c r="H23" i="8"/>
  <c r="G23" i="8"/>
  <c r="F23" i="8"/>
  <c r="E23" i="8"/>
  <c r="C23" i="8"/>
  <c r="K22" i="8"/>
  <c r="K21" i="8"/>
  <c r="K20" i="8"/>
  <c r="K19" i="8"/>
  <c r="K18" i="8" s="1"/>
  <c r="K33" i="8" s="1"/>
  <c r="J18" i="8"/>
  <c r="J33" i="8" s="1"/>
  <c r="I18" i="8"/>
  <c r="I33" i="8" s="1"/>
  <c r="H18" i="8"/>
  <c r="G18" i="8"/>
  <c r="F18" i="8"/>
  <c r="F33" i="8" s="1"/>
  <c r="E33" i="8"/>
  <c r="C18" i="8"/>
  <c r="H33" i="7"/>
  <c r="K32" i="7"/>
  <c r="K31" i="7"/>
  <c r="K30" i="7"/>
  <c r="K29" i="7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J18" i="7"/>
  <c r="I18" i="7"/>
  <c r="I33" i="7" s="1"/>
  <c r="H18" i="7"/>
  <c r="G18" i="7"/>
  <c r="G33" i="7" s="1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H33" i="6" s="1"/>
  <c r="I18" i="6"/>
  <c r="I33" i="6" s="1"/>
  <c r="J18" i="6"/>
  <c r="J33" i="6" s="1"/>
  <c r="K32" i="6"/>
  <c r="K31" i="6"/>
  <c r="K30" i="6"/>
  <c r="K28" i="6" s="1"/>
  <c r="K29" i="6"/>
  <c r="K27" i="6"/>
  <c r="K26" i="6"/>
  <c r="K25" i="6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J33" i="7" l="1"/>
  <c r="K28" i="7"/>
  <c r="C33" i="7"/>
  <c r="K18" i="7"/>
  <c r="K33" i="7" s="1"/>
  <c r="L25" i="6"/>
  <c r="D25" i="7" s="1"/>
  <c r="L25" i="7" s="1"/>
  <c r="D25" i="8" s="1"/>
  <c r="L25" i="8" s="1"/>
  <c r="D25" i="9" s="1"/>
  <c r="K23" i="6"/>
  <c r="G33" i="6"/>
  <c r="K18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D22" i="13" s="1"/>
  <c r="L22" i="13" s="1"/>
  <c r="K28" i="5"/>
  <c r="L30" i="6"/>
  <c r="D30" i="7" s="1"/>
  <c r="C33" i="5"/>
  <c r="K23" i="5"/>
  <c r="K18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D30" i="13" s="1"/>
  <c r="L30" i="13" s="1"/>
  <c r="L25" i="9"/>
  <c r="D25" i="10" s="1"/>
  <c r="L25" i="10" s="1"/>
  <c r="D25" i="11" s="1"/>
  <c r="L25" i="11" s="1"/>
  <c r="D25" i="12" s="1"/>
  <c r="L25" i="12" s="1"/>
  <c r="D25" i="13" s="1"/>
  <c r="L25" i="13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L28" i="6" l="1"/>
  <c r="L23" i="6"/>
  <c r="L24" i="7"/>
  <c r="D23" i="7"/>
  <c r="D28" i="7"/>
  <c r="D19" i="7"/>
  <c r="L28" i="7"/>
  <c r="D29" i="8"/>
  <c r="D31" i="10"/>
  <c r="D24" i="8" l="1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L29" i="13"/>
  <c r="L28" i="13" s="1"/>
  <c r="D28" i="13"/>
  <c r="D20" i="10" l="1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18" i="12"/>
  <c r="D33" i="12" s="1"/>
  <c r="D20" i="13" l="1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<sst xmlns="http://schemas.openxmlformats.org/spreadsheetml/2006/main" count="342" uniqueCount="55">
  <si>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</si>
  <si>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</si>
  <si>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</si>
  <si>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</si>
  <si>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</si>
  <si>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</si>
  <si>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</si>
  <si>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</si>
  <si>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</si>
  <si>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</si>
  <si>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</si>
  <si>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</si>
  <si>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</si>
  <si>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</si>
  <si>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</si>
  <si>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</si>
  <si>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</si>
  <si>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</si>
  <si>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</si>
  <si>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</si>
  <si>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</si>
  <si>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</si>
  <si>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</si>
  <si>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</si>
  <si>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</si>
  <si>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</si>
  <si>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</si>
  <si>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</si>
  <si>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</si>
  <si>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</si>
  <si>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</si>
  <si>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</si>
  <si>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</si>
  <si>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</si>
  <si>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</si>
  <si>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</si>
  <si>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</si>
  <si>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</si>
  <si>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</si>
  <si>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</si>
  <si>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</si>
  <si>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</si>
  <si>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</si>
  <si>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</si>
  <si>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</si>
  <si>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</si>
  <si>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</si>
  <si>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</si>
  <si>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</si>
  <si>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</si>
  <si>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</si>
  <si>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</si>
  <si>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</si>
  <si>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</si>
  <si>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ՀՀ Արագածոտնի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</si>
</sst>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4" workbookViewId="0">
      <selection activeCell="N32" sqref="N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69" t="s">
        <v>0</v>
      </c>
      <c r="B16" s="71" t="s">
        <v>1</v>
      </c>
      <c r="C16" s="71"/>
      <c r="D16" s="72" t="s">
        <v>18</v>
      </c>
      <c r="E16" s="74" t="s">
        <v>24</v>
      </c>
      <c r="F16" s="76" t="s">
        <v>2</v>
      </c>
      <c r="G16" s="78" t="s">
        <v>3</v>
      </c>
      <c r="H16" s="71"/>
      <c r="I16" s="71"/>
      <c r="J16" s="71"/>
      <c r="K16" s="79" t="s">
        <v>4</v>
      </c>
      <c r="L16" s="81" t="s">
        <v>17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73"/>
      <c r="E17" s="75"/>
      <c r="F17" s="77"/>
      <c r="G17" s="43" t="s">
        <v>19</v>
      </c>
      <c r="H17" s="13" t="s">
        <v>20</v>
      </c>
      <c r="I17" s="13" t="s">
        <v>52</v>
      </c>
      <c r="J17" s="13" t="s">
        <v>51</v>
      </c>
      <c r="K17" s="80"/>
      <c r="L17" s="82"/>
    </row>
    <row r="18" spans="1:12" ht="25.5" customHeight="1" thickBot="1" x14ac:dyDescent="0.35">
      <c r="A18" s="66" t="s">
        <v>7</v>
      </c>
      <c r="B18" s="67"/>
      <c r="C18" s="25">
        <f>SUM(C19:C22)</f>
        <v>90</v>
      </c>
      <c r="D18" s="28">
        <f t="shared" ref="D18:L18" si="0">SUM(D19:D22)</f>
        <v>52</v>
      </c>
      <c r="E18" s="38">
        <f t="shared" si="0"/>
        <v>0</v>
      </c>
      <c r="F18" s="26">
        <f t="shared" si="0"/>
        <v>0</v>
      </c>
      <c r="G18" s="44">
        <f>SUM(G19:G22)</f>
        <v>74</v>
      </c>
      <c r="H18" s="25">
        <f t="shared" si="0"/>
        <v>0</v>
      </c>
      <c r="I18" s="25">
        <f t="shared" si="0"/>
        <v>10</v>
      </c>
      <c r="J18" s="25">
        <f t="shared" si="0"/>
        <v>21</v>
      </c>
      <c r="K18" s="28">
        <f t="shared" si="0"/>
        <v>105</v>
      </c>
      <c r="L18" s="57">
        <f t="shared" si="0"/>
        <v>37</v>
      </c>
    </row>
    <row r="19" spans="1:12" x14ac:dyDescent="0.3">
      <c r="A19" s="22">
        <v>1</v>
      </c>
      <c r="B19" s="23" t="s">
        <v>9</v>
      </c>
      <c r="C19" s="24">
        <v>4</v>
      </c>
      <c r="D19" s="53"/>
      <c r="E19" s="39"/>
      <c r="F19" s="54"/>
      <c r="G19" s="45"/>
      <c r="H19" s="24"/>
      <c r="I19" s="24"/>
      <c r="J19" s="24">
        <v>4</v>
      </c>
      <c r="K19" s="56">
        <f>G19+H19+I19+J19</f>
        <v>4</v>
      </c>
      <c r="L19" s="58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3">
        <v>52</v>
      </c>
      <c r="E20" s="40"/>
      <c r="F20" s="55"/>
      <c r="G20" s="46">
        <v>73</v>
      </c>
      <c r="H20" s="1">
        <v>0</v>
      </c>
      <c r="I20" s="1">
        <v>10</v>
      </c>
      <c r="J20" s="1">
        <v>17</v>
      </c>
      <c r="K20" s="56">
        <f>G20+H20+I20+J20</f>
        <v>100</v>
      </c>
      <c r="L20" s="59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53</v>
      </c>
      <c r="C22" s="1">
        <v>1</v>
      </c>
      <c r="D22" s="53"/>
      <c r="E22" s="40"/>
      <c r="F22" s="55"/>
      <c r="G22" s="46">
        <v>1</v>
      </c>
      <c r="H22" s="1"/>
      <c r="I22" s="1"/>
      <c r="J22" s="1"/>
      <c r="K22" s="56">
        <f>G22+H22+I22+J22</f>
        <v>1</v>
      </c>
      <c r="L22" s="59">
        <f>C22+D22-E22-F22-K22</f>
        <v>0</v>
      </c>
    </row>
    <row r="23" spans="1:12" ht="33" customHeight="1" x14ac:dyDescent="0.3">
      <c r="A23" s="83" t="s">
        <v>8</v>
      </c>
      <c r="B23" s="84"/>
      <c r="C23" s="5">
        <f>SUM(C24:C27)</f>
        <v>7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4</v>
      </c>
      <c r="H23" s="5">
        <f t="shared" si="1"/>
        <v>0</v>
      </c>
      <c r="I23" s="5">
        <f t="shared" si="1"/>
        <v>0</v>
      </c>
      <c r="J23" s="5">
        <f>SUM(J24:J27)</f>
        <v>7</v>
      </c>
      <c r="K23" s="31">
        <f t="shared" si="1"/>
        <v>11</v>
      </c>
      <c r="L23" s="59">
        <f t="shared" si="1"/>
        <v>0</v>
      </c>
    </row>
    <row r="24" spans="1:12" x14ac:dyDescent="0.3">
      <c r="A24" s="22">
        <v>1</v>
      </c>
      <c r="B24" s="23" t="s">
        <v>9</v>
      </c>
      <c r="C24" s="24">
        <v>2</v>
      </c>
      <c r="D24" s="53"/>
      <c r="E24" s="39"/>
      <c r="F24" s="54"/>
      <c r="G24" s="45"/>
      <c r="H24" s="24"/>
      <c r="I24" s="24"/>
      <c r="J24" s="24">
        <v>2</v>
      </c>
      <c r="K24" s="56">
        <f>G24+H24+I24+J24</f>
        <v>2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5</v>
      </c>
      <c r="D25" s="53">
        <v>4</v>
      </c>
      <c r="E25" s="40"/>
      <c r="F25" s="55"/>
      <c r="G25" s="46">
        <v>4</v>
      </c>
      <c r="H25" s="1"/>
      <c r="I25" s="1"/>
      <c r="J25" s="1">
        <v>5</v>
      </c>
      <c r="K25" s="56">
        <f>G25+H25+I25+J25</f>
        <v>9</v>
      </c>
      <c r="L25" s="59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5" t="s">
        <v>12</v>
      </c>
      <c r="B28" s="86"/>
      <c r="C28" s="10">
        <f>SUM(C29:C32)</f>
        <v>47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25</v>
      </c>
      <c r="K28" s="32">
        <f t="shared" si="2"/>
        <v>47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47</v>
      </c>
      <c r="D30" s="53"/>
      <c r="E30" s="40"/>
      <c r="F30" s="55"/>
      <c r="G30" s="46">
        <v>22</v>
      </c>
      <c r="H30" s="1"/>
      <c r="I30" s="1"/>
      <c r="J30" s="1">
        <v>25</v>
      </c>
      <c r="K30" s="56">
        <f>G30+H30+I30+J30</f>
        <v>47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53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6" t="s">
        <v>13</v>
      </c>
      <c r="B33" s="67"/>
      <c r="C33" s="25">
        <f>C18+C28</f>
        <v>137</v>
      </c>
      <c r="D33" s="28">
        <f>D18+D28</f>
        <v>52</v>
      </c>
      <c r="E33" s="38">
        <f>E18+E28</f>
        <v>0</v>
      </c>
      <c r="F33" s="26">
        <f t="shared" ref="F33:L33" si="3">F18+F28</f>
        <v>0</v>
      </c>
      <c r="G33" s="44">
        <f t="shared" si="3"/>
        <v>96</v>
      </c>
      <c r="H33" s="25">
        <f t="shared" si="3"/>
        <v>0</v>
      </c>
      <c r="I33" s="25">
        <f t="shared" si="3"/>
        <v>10</v>
      </c>
      <c r="J33" s="25">
        <f t="shared" si="3"/>
        <v>46</v>
      </c>
      <c r="K33" s="28">
        <f t="shared" si="3"/>
        <v>152</v>
      </c>
      <c r="L33" s="57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opLeftCell="A13" workbookViewId="0">
      <selection activeCell="N29" sqref="N29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27</v>
      </c>
      <c r="E16" s="71" t="s">
        <v>24</v>
      </c>
      <c r="F16" s="79" t="s">
        <v>2</v>
      </c>
      <c r="G16" s="74" t="s">
        <v>3</v>
      </c>
      <c r="H16" s="71"/>
      <c r="I16" s="71"/>
      <c r="J16" s="71"/>
      <c r="K16" s="76" t="s">
        <v>4</v>
      </c>
      <c r="L16" s="90" t="s">
        <v>28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0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91"/>
    </row>
    <row r="18" spans="1:12" ht="25.5" customHeight="1" thickBot="1" x14ac:dyDescent="0.35">
      <c r="A18" s="66" t="s">
        <v>7</v>
      </c>
      <c r="B18" s="67"/>
      <c r="C18" s="25">
        <f>SUM(C19:C22)</f>
        <v>146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107</v>
      </c>
      <c r="H18" s="25">
        <f t="shared" si="0"/>
        <v>6</v>
      </c>
      <c r="I18" s="25">
        <f t="shared" si="0"/>
        <v>14</v>
      </c>
      <c r="J18" s="25">
        <f t="shared" si="0"/>
        <v>20</v>
      </c>
      <c r="K18" s="26">
        <f t="shared" si="0"/>
        <v>147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+Ապրիլ!L19</f>
        <v>0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141</v>
      </c>
      <c r="D20" s="52">
        <f>+Ապրիլ!L20</f>
        <v>37</v>
      </c>
      <c r="E20" s="46"/>
      <c r="F20" s="30"/>
      <c r="G20" s="40">
        <v>105</v>
      </c>
      <c r="H20" s="1">
        <v>6</v>
      </c>
      <c r="I20" s="1">
        <v>14</v>
      </c>
      <c r="J20" s="1">
        <v>17</v>
      </c>
      <c r="K20" s="27">
        <f>G20+H20+I20+J20</f>
        <v>142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2</v>
      </c>
      <c r="D22" s="52">
        <f>+Ապրիլ!L22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83" t="s">
        <v>8</v>
      </c>
      <c r="B23" s="84"/>
      <c r="C23" s="5">
        <f>SUM(C24:C27)</f>
        <v>8</v>
      </c>
      <c r="D23" s="5">
        <f t="shared" ref="D23:E23" si="1">SUM(D24:D27)</f>
        <v>0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5</v>
      </c>
      <c r="K23" s="6">
        <f t="shared" si="2"/>
        <v>7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+Ապրիլ!L24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+Ապրիլ!L25</f>
        <v>0</v>
      </c>
      <c r="E25" s="46"/>
      <c r="F25" s="30"/>
      <c r="G25" s="40">
        <v>2</v>
      </c>
      <c r="H25" s="1"/>
      <c r="I25" s="1"/>
      <c r="J25" s="1">
        <v>3</v>
      </c>
      <c r="K25" s="27">
        <f>G25+H25+I25+J25</f>
        <v>5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35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11</v>
      </c>
      <c r="H28" s="10">
        <f t="shared" si="3"/>
        <v>0</v>
      </c>
      <c r="I28" s="10">
        <f t="shared" si="3"/>
        <v>0</v>
      </c>
      <c r="J28" s="10">
        <f t="shared" si="3"/>
        <v>24</v>
      </c>
      <c r="K28" s="11">
        <f t="shared" si="3"/>
        <v>35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35</v>
      </c>
      <c r="D30" s="52">
        <f>+Ապրիլ!L30</f>
        <v>0</v>
      </c>
      <c r="E30" s="46"/>
      <c r="F30" s="30"/>
      <c r="G30" s="40">
        <v>11</v>
      </c>
      <c r="H30" s="1"/>
      <c r="I30" s="1"/>
      <c r="J30" s="1">
        <v>24</v>
      </c>
      <c r="K30" s="27">
        <f>G30+H30+I30+J30</f>
        <v>35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181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118</v>
      </c>
      <c r="H33" s="25">
        <f t="shared" si="4"/>
        <v>6</v>
      </c>
      <c r="I33" s="25">
        <f t="shared" si="4"/>
        <v>14</v>
      </c>
      <c r="J33" s="25">
        <f t="shared" si="4"/>
        <v>44</v>
      </c>
      <c r="K33" s="26">
        <f t="shared" si="4"/>
        <v>182</v>
      </c>
      <c r="L33" s="33">
        <f t="shared" si="4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L16:L17"/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topLeftCell="A7" workbookViewId="0">
      <selection activeCell="P31" sqref="P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30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31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17.25" thickBot="1" x14ac:dyDescent="0.35">
      <c r="A18" s="66" t="s">
        <v>7</v>
      </c>
      <c r="B18" s="67"/>
      <c r="C18" s="25">
        <f>SUM(C19:C22)</f>
        <v>104</v>
      </c>
      <c r="D18" s="25">
        <f>SUM(D19:D22)</f>
        <v>36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59</v>
      </c>
      <c r="H18" s="25">
        <f t="shared" si="1"/>
        <v>0</v>
      </c>
      <c r="I18" s="25">
        <f t="shared" si="1"/>
        <v>17</v>
      </c>
      <c r="J18" s="25">
        <f t="shared" si="1"/>
        <v>15</v>
      </c>
      <c r="K18" s="26">
        <f t="shared" si="1"/>
        <v>91</v>
      </c>
      <c r="L18" s="33">
        <f t="shared" si="1"/>
        <v>49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>
        <v>97</v>
      </c>
      <c r="D20" s="52">
        <f>+Մայիս!L20</f>
        <v>36</v>
      </c>
      <c r="E20" s="46"/>
      <c r="F20" s="30"/>
      <c r="G20" s="40">
        <v>59</v>
      </c>
      <c r="H20" s="1"/>
      <c r="I20" s="1">
        <v>17</v>
      </c>
      <c r="J20" s="1">
        <v>15</v>
      </c>
      <c r="K20" s="27">
        <f>G20+H20+I20+J20</f>
        <v>91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4</v>
      </c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2.25" customHeight="1" x14ac:dyDescent="0.3">
      <c r="A23" s="83" t="s">
        <v>8</v>
      </c>
      <c r="B23" s="84"/>
      <c r="C23" s="5">
        <f>SUM(C24:C27)</f>
        <v>8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4</v>
      </c>
      <c r="K23" s="6">
        <f t="shared" si="2"/>
        <v>4</v>
      </c>
      <c r="L23" s="35">
        <f t="shared" si="2"/>
        <v>5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+Մայիս!L24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+Մայիս!L25</f>
        <v>1</v>
      </c>
      <c r="E25" s="46"/>
      <c r="F25" s="30"/>
      <c r="G25" s="40"/>
      <c r="H25" s="1"/>
      <c r="I25" s="1"/>
      <c r="J25" s="1">
        <v>2</v>
      </c>
      <c r="K25" s="27">
        <f>G25+H25+I25+J25</f>
        <v>2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14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5</v>
      </c>
      <c r="H28" s="10">
        <f t="shared" si="3"/>
        <v>0</v>
      </c>
      <c r="I28" s="10">
        <f t="shared" si="3"/>
        <v>0</v>
      </c>
      <c r="J28" s="10">
        <f t="shared" si="3"/>
        <v>9</v>
      </c>
      <c r="K28" s="11">
        <f t="shared" si="3"/>
        <v>14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14</v>
      </c>
      <c r="D30" s="52">
        <f>+Մայիս!L30</f>
        <v>0</v>
      </c>
      <c r="E30" s="46"/>
      <c r="F30" s="30"/>
      <c r="G30" s="40">
        <v>5</v>
      </c>
      <c r="H30" s="1"/>
      <c r="I30" s="1"/>
      <c r="J30" s="1">
        <v>9</v>
      </c>
      <c r="K30" s="27">
        <f>G30+H30+I30+J30</f>
        <v>14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118</v>
      </c>
      <c r="D33" s="25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64</v>
      </c>
      <c r="H33" s="25">
        <f t="shared" si="4"/>
        <v>0</v>
      </c>
      <c r="I33" s="25">
        <f t="shared" si="4"/>
        <v>17</v>
      </c>
      <c r="J33" s="25">
        <f t="shared" si="4"/>
        <v>24</v>
      </c>
      <c r="K33" s="26">
        <f t="shared" si="4"/>
        <v>105</v>
      </c>
      <c r="L33" s="33">
        <f t="shared" si="4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34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35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 t="shared" ref="D18:E18" si="0">SUM(D19:D22)</f>
        <v>49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49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3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42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+Հունիս!L22</f>
        <v>4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3" customHeight="1" x14ac:dyDescent="0.3">
      <c r="A23" s="83" t="s">
        <v>8</v>
      </c>
      <c r="B23" s="84"/>
      <c r="C23" s="5">
        <f>SUM(C24:C27)</f>
        <v>0</v>
      </c>
      <c r="D23" s="5">
        <f>SUM(D24:D27)</f>
        <v>5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5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5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0</v>
      </c>
      <c r="D33" s="25">
        <f t="shared" si="4"/>
        <v>49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36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37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49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49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3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42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+Հուլիս!L22</f>
        <v>4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0.75" customHeight="1" x14ac:dyDescent="0.3">
      <c r="A23" s="83" t="s">
        <v>8</v>
      </c>
      <c r="B23" s="84"/>
      <c r="C23" s="5">
        <f>SUM(C24:C27)</f>
        <v>0</v>
      </c>
      <c r="D23" s="5">
        <f>SUM(D24:D27)</f>
        <v>5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5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5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25">
        <f t="shared" si="3"/>
        <v>49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40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41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49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49</v>
      </c>
    </row>
    <row r="19" spans="1:12" x14ac:dyDescent="0.3">
      <c r="A19" s="49">
        <v>1</v>
      </c>
      <c r="B19" s="50" t="s">
        <v>9</v>
      </c>
      <c r="C19" s="51"/>
      <c r="D19" s="52">
        <f>+Օգոստոս!L19</f>
        <v>3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/>
      <c r="D20" s="52">
        <f>+Օգոստոս!L20</f>
        <v>42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+Օգոստոս!L22</f>
        <v>4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1.5" customHeight="1" x14ac:dyDescent="0.3">
      <c r="A23" s="83" t="s">
        <v>8</v>
      </c>
      <c r="B23" s="84"/>
      <c r="C23" s="5">
        <f>SUM(C24:C27)</f>
        <v>0</v>
      </c>
      <c r="D23" s="5">
        <f>SUM(D24:D27)</f>
        <v>5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5</v>
      </c>
    </row>
    <row r="24" spans="1:12" x14ac:dyDescent="0.3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+Օգոստոս!L25</f>
        <v>5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4">
        <f t="shared" si="3"/>
        <v>49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42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43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49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49</v>
      </c>
    </row>
    <row r="19" spans="1:12" x14ac:dyDescent="0.3">
      <c r="A19" s="49">
        <v>1</v>
      </c>
      <c r="B19" s="50" t="s">
        <v>9</v>
      </c>
      <c r="C19" s="51"/>
      <c r="D19" s="52">
        <f>+Սեպտեմբեր!L19</f>
        <v>3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/>
      <c r="D20" s="52">
        <f>+Սեպտեմբեր!L20</f>
        <v>42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+Սեպտեմբեր!L22</f>
        <v>4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29.25" customHeight="1" x14ac:dyDescent="0.3">
      <c r="A23" s="83" t="s">
        <v>8</v>
      </c>
      <c r="B23" s="84"/>
      <c r="C23" s="5">
        <f>SUM(C24:C27)</f>
        <v>0</v>
      </c>
      <c r="D23" s="5">
        <f>SUM(D24:D27)</f>
        <v>5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5</v>
      </c>
    </row>
    <row r="24" spans="1:12" x14ac:dyDescent="0.3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+Սեպտեմբեր!L25</f>
        <v>5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+Սեպտեմբեր!L30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25">
        <f t="shared" si="3"/>
        <v>49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45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46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49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49</v>
      </c>
    </row>
    <row r="19" spans="1:12" x14ac:dyDescent="0.3">
      <c r="A19" s="49">
        <v>1</v>
      </c>
      <c r="B19" s="50" t="s">
        <v>9</v>
      </c>
      <c r="C19" s="51"/>
      <c r="D19" s="52">
        <f>+Հոկտեմբեր!L19</f>
        <v>3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/>
      <c r="D20" s="52">
        <f>+Հոկտեմբեր!L20</f>
        <v>42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+Հոկտեմբեր!L22</f>
        <v>4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0.75" customHeight="1" x14ac:dyDescent="0.3">
      <c r="A23" s="83" t="s">
        <v>8</v>
      </c>
      <c r="B23" s="84"/>
      <c r="C23" s="5">
        <f>SUM(C24:C27)</f>
        <v>0</v>
      </c>
      <c r="D23" s="5">
        <f>SUM(D24:D27)</f>
        <v>5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5</v>
      </c>
    </row>
    <row r="24" spans="1:12" x14ac:dyDescent="0.3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+Հոկտեմբեր!L25</f>
        <v>5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4">
        <f t="shared" si="3"/>
        <v>49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D20" sqref="D2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96" t="s">
        <v>0</v>
      </c>
      <c r="B16" s="79" t="s">
        <v>1</v>
      </c>
      <c r="C16" s="78"/>
      <c r="D16" s="98" t="s">
        <v>49</v>
      </c>
      <c r="E16" s="92" t="s">
        <v>24</v>
      </c>
      <c r="F16" s="92" t="s">
        <v>2</v>
      </c>
      <c r="G16" s="74" t="s">
        <v>3</v>
      </c>
      <c r="H16" s="71"/>
      <c r="I16" s="71"/>
      <c r="J16" s="71"/>
      <c r="K16" s="76" t="s">
        <v>4</v>
      </c>
      <c r="L16" s="94" t="s">
        <v>50</v>
      </c>
    </row>
    <row r="17" spans="1:12" ht="48" customHeight="1" thickBot="1" x14ac:dyDescent="0.35">
      <c r="A17" s="97"/>
      <c r="B17" s="13" t="s">
        <v>5</v>
      </c>
      <c r="C17" s="12" t="s">
        <v>6</v>
      </c>
      <c r="D17" s="99"/>
      <c r="E17" s="93"/>
      <c r="F17" s="93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95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 t="shared" ref="D18:E18" si="0">SUM(D19:D22)</f>
        <v>49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49</v>
      </c>
    </row>
    <row r="19" spans="1:12" x14ac:dyDescent="0.3">
      <c r="A19" s="49">
        <v>1</v>
      </c>
      <c r="B19" s="50" t="s">
        <v>9</v>
      </c>
      <c r="C19" s="51"/>
      <c r="D19" s="52">
        <f>Նոյեմբեր!L19</f>
        <v>3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/>
      <c r="D20" s="52">
        <f>Նոյեմբեր!L20</f>
        <v>42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53</v>
      </c>
      <c r="C22" s="1"/>
      <c r="D22" s="52">
        <f>Նոյեմբեր!L22</f>
        <v>4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8.25" customHeight="1" x14ac:dyDescent="0.3">
      <c r="A23" s="83" t="s">
        <v>8</v>
      </c>
      <c r="B23" s="84"/>
      <c r="C23" s="5">
        <f>SUM(C24:C27)</f>
        <v>0</v>
      </c>
      <c r="D23" s="5">
        <f>SUM(D24:D27)</f>
        <v>5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5</v>
      </c>
    </row>
    <row r="24" spans="1:12" x14ac:dyDescent="0.3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Նոյեմբեր!L25</f>
        <v>5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6" t="s">
        <v>13</v>
      </c>
      <c r="B33" s="67"/>
      <c r="C33" s="25">
        <f t="shared" ref="C33:L33" si="4">C18+C28</f>
        <v>0</v>
      </c>
      <c r="D33" s="4">
        <f t="shared" si="4"/>
        <v>49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49</v>
      </c>
    </row>
    <row r="34" spans="1:12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2023-07-03T08:40:54Z</dcterms:modified>
</cp:coreProperties>
</file>