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<sst xmlns="http://schemas.openxmlformats.org/spreadsheetml/2006/main" count="438" uniqueCount="209">
  <si>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</si>
  <si>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</si>
  <si>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</si>
  <si>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</si>
  <si>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</si>
  <si>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</si>
  <si>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</si>
  <si>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</si>
  <si>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</si>
  <si>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</si>
  <si>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</si>
  <si>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</si>
  <si>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</si>
  <si>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</si>
  <si>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</si>
  <si>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</si>
  <si>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</si>
  <si>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</si>
  <si>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</si>
  <si>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</si>
  <si>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</si>
  <si>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</si>
  <si>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</si>
  <si>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</si>
  <si>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</si>
  <si>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</si>
  <si>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</si>
  <si>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</si>
  <si>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</si>
  <si>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</si>
  <si>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</si>
  <si>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</si>
  <si>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</si>
  <si>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</si>
  <si>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</si>
  <si>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</si>
  <si>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</si>
  <si>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</si>
  <si>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</si>
  <si>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</si>
  <si>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</si>
  <si>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</si>
  <si>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</si>
  <si>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</si>
  <si>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</si>
  <si>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</si>
  <si>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</si>
  <si>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</si>
  <si>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</si>
  <si>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</si>
  <si>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</si>
  <si>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</si>
  <si>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</si>
  <si>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</si>
  <si>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 xml:space="preserve">որից` </t>
  </si>
  <si>
    <t xml:space="preserve">1.1. ԱՇԽԱՏԱՆՔԻ ՎԱՐՁԱՏՐՈՒԹՅՈՒՆ (տող4110+տող4120+տող4130)          </t>
  </si>
  <si>
    <t>Անվանումը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</si>
  <si>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</si>
  <si>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</si>
  <si>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</si>
  <si>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</si>
  <si>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</si>
  <si>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</si>
  <si>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</si>
  <si>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</si>
  <si>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</si>
  <si>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</si>
  <si>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</si>
  <si>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</si>
  <si>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</si>
  <si>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</si>
  <si>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</si>
  <si>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</si>
  <si>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</si>
  <si>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</si>
  <si>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</si>
  <si>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այդ թվում` սուբվենցիա</t>
  </si>
  <si>
    <t>բյուջ տող 4000
  ԸՆԴԱՄԵՆԸ    ԾԱԽՍԵՐ 
   (տող4050+տող5000+տող 6000)</t>
  </si>
  <si>
    <r>
      <t xml:space="preserve">բյուջ տող 4200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</si>
  <si>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</si>
  <si>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</si>
  <si>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</si>
  <si>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t>(տող 4110+ տող4120) ԴՐԱՄՈՎ ՎՃԱՐՎՈՂ ԱՇԽԱՏԱՎԱՐՁԵՐ ԵՎ ՀԱՎԵԼԱՎՃԱՐՆԵՐ (տող4111+տող4112+ տող4114)+ (տող4120)</t>
  </si>
  <si>
    <t>տող 4130
ՓԱՍՏԱՑԻ ՍՈՑԻԱԼԱԿԱՆ ԱՊԱՀՈՎՈՒԹՅԱՆ ՎՃԱՐՆԵՐ (տող4131)</t>
  </si>
  <si>
    <t>տող4213
Կոմունալ ծառայություններ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</si>
  <si>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</si>
  <si>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</si>
  <si>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r>
      <t>բյուջետ. տող 4411
Սուբսիդիաներ ոչ-ֆինանսական պ</t>
    </r>
    <r>
      <rPr>
        <sz val="12"/>
        <rFont val="GHEA Grapalat"/>
        <family val="3"/>
      </rPr>
      <t xml:space="preserve">ետական (hամայնքային) կազմակերպություններին </t>
    </r>
  </si>
  <si>
    <t>բյուջետ. տող 4531
- Ընթացիկ դրամաշնորհներ պետական և համայնքների ոչ առևտրային կազմակերպություններին</t>
  </si>
  <si>
    <t xml:space="preserve">  (տող 6410)
ՀՈՂԻ ԻՐԱՑՈՒՄԻՑ ՄՈՒՏՔԵՐ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</si>
  <si>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</si>
  <si>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</si>
  <si>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</si>
  <si>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</si>
  <si>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</si>
  <si>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</si>
  <si>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</si>
  <si>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</si>
  <si>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</si>
  <si>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</si>
  <si>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</si>
  <si>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</si>
  <si>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</si>
  <si>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</si>
  <si>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</si>
  <si>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</si>
  <si>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</si>
  <si>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</si>
  <si>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</si>
  <si>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</si>
  <si>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</si>
  <si>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</si>
  <si>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</si>
  <si>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</si>
  <si>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</si>
  <si>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</si>
  <si>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</si>
  <si>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</si>
  <si>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</si>
  <si>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</si>
  <si>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</si>
  <si>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</si>
  <si>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</si>
  <si>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</si>
  <si>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</si>
  <si>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</si>
  <si>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</si>
  <si>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</si>
  <si>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</si>
  <si>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</si>
  <si>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</si>
  <si>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</si>
  <si>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</si>
  <si>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</si>
  <si>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</si>
  <si>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</si>
  <si>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</si>
  <si>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</si>
  <si>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</si>
  <si>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</si>
  <si>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</si>
  <si>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</si>
  <si>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</si>
  <si>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</si>
  <si>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</si>
  <si>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</si>
  <si>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</si>
  <si>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</si>
  <si>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</si>
  <si>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</si>
  <si>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</si>
  <si>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</si>
  <si>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</si>
  <si>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</si>
  <si>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</si>
  <si>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</si>
  <si>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</si>
  <si>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</si>
  <si>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</si>
  <si>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</si>
  <si>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</si>
  <si>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</si>
  <si>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</si>
  <si>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</si>
  <si>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</si>
  <si>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</si>
  <si>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</si>
  <si>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</si>
  <si>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</si>
  <si>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</si>
  <si>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</si>
  <si>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</si>
  <si>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</si>
  <si>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</si>
  <si>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</si>
  <si>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</si>
  <si>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</si>
  <si>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</si>
  <si>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</si>
  <si>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</si>
  <si>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</si>
  <si>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</si>
  <si>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</si>
  <si>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</si>
  <si>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</si>
  <si>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</si>
  <si>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</si>
  <si>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</si>
  <si>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</si>
  <si>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</si>
  <si>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Դդմասար(Ղաբաղթափա)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</si>
  <si>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</si>
  <si>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</si>
  <si>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</si>
  <si>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</si>
  <si>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</si>
  <si>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</si>
  <si>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</si>
  <si>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</si>
  <si>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</si>
  <si>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</si>
  <si>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</si>
  <si>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</si>
  <si>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</si>
  <si>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ԸՆԴ</t>
  </si>
  <si>
    <r>
      <t>բյուջ տող. 4300 
1.3. ՏՈԿՈՍԱՎՃԱՐՆԵՐ (տող4310+տող 43</t>
    </r>
    <r>
      <rPr>
        <b/>
        <sz val="11"/>
        <color indexed="63"/>
        <rFont val="GHEA Grapalat"/>
        <family val="3"/>
      </rPr>
      <t>20+տող4330)</t>
    </r>
  </si>
  <si>
    <r>
      <t>բյուջետ. տող 4700
1.7. ԱՅԼ ԾԱԽՍԵՐ (տող4710+տող</t>
    </r>
    <r>
      <rPr>
        <sz val="12"/>
        <rFont val="GHEA Grapalat"/>
        <family val="3"/>
      </rPr>
      <t>4720+տող4730+տող4740+տող4750+տող4760+տող4770)</t>
    </r>
  </si>
  <si>
    <r>
      <t xml:space="preserve"> (բյուջ. տող  5120+5130)
ՄԵՔԵՆԱՆԵՐ ԵՎ ՍԱՐՔԱՎՈՐՈՒՄՆԵՐ   </t>
    </r>
    <r>
      <rPr>
        <sz val="12"/>
        <rFont val="GHEA Grapalat"/>
        <family val="3"/>
      </rPr>
      <t xml:space="preserve">            (տող5121+ տող5122+տող5123)
ԱՅԼ ՀԻՄՆԱԿԱՆ ՄԻՋՈՑՆԵ    (տող 5131+տող 5132+տող 5133+ տող5134)</t>
    </r>
  </si>
  <si>
    <r>
      <t>բյուջ տող. 4260 
 ՆՅՈՒԹԵՐ (տող4261+տող4262+տող4263+տո</t>
    </r>
    <r>
      <rPr>
        <b/>
        <sz val="11"/>
        <color indexed="63"/>
        <rFont val="GHEA Grapalat"/>
        <family val="3"/>
      </rPr>
      <t>ղ4264+տող4265+տող4266+տող4267+տող4268)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</si>
</sst>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b/>
      <sz val="11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4" fillId="4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right" vertical="center" wrapText="1"/>
      <protection/>
    </xf>
    <xf numFmtId="207" fontId="20" fillId="0" borderId="0" xfId="0" applyNumberFormat="1" applyFont="1" applyAlignment="1" applyProtection="1">
      <alignment/>
      <protection locked="0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0" fontId="24" fillId="40" borderId="13" xfId="0" applyFont="1" applyFill="1" applyBorder="1" applyAlignment="1" applyProtection="1">
      <alignment horizontal="center" vertical="center" wrapText="1"/>
      <protection/>
    </xf>
    <xf numFmtId="207" fontId="20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14" xfId="0" applyFont="1" applyFill="1" applyBorder="1" applyAlignment="1" applyProtection="1">
      <alignment horizontal="center" vertical="center" wrapText="1"/>
      <protection/>
    </xf>
    <xf numFmtId="0" fontId="24" fillId="41" borderId="10" xfId="0" applyFont="1" applyFill="1" applyBorder="1" applyAlignment="1" applyProtection="1">
      <alignment horizontal="center" vertical="center" wrapText="1"/>
      <protection/>
    </xf>
    <xf numFmtId="207" fontId="20" fillId="41" borderId="10" xfId="0" applyNumberFormat="1" applyFont="1" applyFill="1" applyBorder="1" applyAlignment="1" applyProtection="1">
      <alignment/>
      <protection locked="0"/>
    </xf>
    <xf numFmtId="207" fontId="21" fillId="0" borderId="10" xfId="0" applyNumberFormat="1" applyFont="1" applyBorder="1" applyAlignment="1" applyProtection="1">
      <alignment horizontal="right" vertical="center" wrapText="1"/>
      <protection/>
    </xf>
    <xf numFmtId="0" fontId="20" fillId="40" borderId="10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right" vertical="center" wrapText="1"/>
      <protection locked="0"/>
    </xf>
    <xf numFmtId="207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207" fontId="20" fillId="34" borderId="10" xfId="0" applyNumberFormat="1" applyFont="1" applyFill="1" applyBorder="1" applyAlignment="1" applyProtection="1">
      <alignment horizontal="right" vertical="center" wrapText="1"/>
      <protection/>
    </xf>
    <xf numFmtId="207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41" borderId="10" xfId="0" applyFont="1" applyFill="1" applyBorder="1" applyAlignment="1" applyProtection="1">
      <alignment horizontal="center"/>
      <protection locked="0"/>
    </xf>
    <xf numFmtId="0" fontId="27" fillId="0" borderId="10" xfId="57" applyNumberFormat="1" applyFont="1" applyFill="1" applyBorder="1" applyAlignment="1">
      <alignment horizontal="left" vertical="center"/>
      <protection/>
    </xf>
    <xf numFmtId="0" fontId="27" fillId="41" borderId="10" xfId="57" applyNumberFormat="1" applyFont="1" applyFill="1" applyBorder="1" applyAlignment="1">
      <alignment horizontal="left" vertical="center"/>
      <protection/>
    </xf>
    <xf numFmtId="0" fontId="21" fillId="0" borderId="10" xfId="57" applyNumberFormat="1" applyFont="1" applyFill="1" applyBorder="1" applyAlignment="1">
      <alignment horizontal="left" vertical="center"/>
      <protection/>
    </xf>
    <xf numFmtId="0" fontId="26" fillId="0" borderId="10" xfId="0" applyFont="1" applyBorder="1" applyAlignment="1" applyProtection="1">
      <alignment horizontal="left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4" fillId="40" borderId="13" xfId="0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4" fillId="41" borderId="10" xfId="0" applyFont="1" applyFill="1" applyBorder="1" applyAlignment="1" applyProtection="1">
      <alignment horizontal="center" vertical="center" wrapText="1"/>
      <protection/>
    </xf>
    <xf numFmtId="4" fontId="24" fillId="42" borderId="15" xfId="0" applyNumberFormat="1" applyFont="1" applyFill="1" applyBorder="1" applyAlignment="1" applyProtection="1">
      <alignment horizontal="center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5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4" fillId="44" borderId="13" xfId="0" applyNumberFormat="1" applyFont="1" applyFill="1" applyBorder="1" applyAlignment="1" applyProtection="1">
      <alignment horizontal="center" vertical="center" wrapText="1"/>
      <protection/>
    </xf>
    <xf numFmtId="4" fontId="24" fillId="44" borderId="15" xfId="0" applyNumberFormat="1" applyFont="1" applyFill="1" applyBorder="1" applyAlignment="1" applyProtection="1">
      <alignment horizontal="center" vertical="center" wrapText="1"/>
      <protection/>
    </xf>
    <xf numFmtId="4" fontId="24" fillId="4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37" borderId="23" xfId="0" applyNumberFormat="1" applyFont="1" applyFill="1" applyBorder="1" applyAlignment="1" applyProtection="1">
      <alignment horizontal="center" vertical="center" wrapText="1"/>
      <protection/>
    </xf>
    <xf numFmtId="4" fontId="20" fillId="37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left" vertical="center" wrapText="1"/>
      <protection/>
    </xf>
    <xf numFmtId="0" fontId="3" fillId="45" borderId="20" xfId="0" applyFont="1" applyFill="1" applyBorder="1" applyAlignment="1" applyProtection="1">
      <alignment horizontal="left" vertical="center" wrapText="1"/>
      <protection/>
    </xf>
    <xf numFmtId="0" fontId="3" fillId="45" borderId="17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4"/>
  <sheetViews>
    <sheetView tabSelected="1" zoomScalePageLayoutView="0" workbookViewId="0" topLeftCell="A1">
      <pane xSplit="3" ySplit="9" topLeftCell="BQ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25" sqref="G125"/>
    </sheetView>
  </sheetViews>
  <sheetFormatPr defaultColWidth="8.796875" defaultRowHeight="15"/>
  <cols>
    <col min="1" max="1" width="2.09765625" style="40" customWidth="1"/>
    <col min="2" max="2" width="6.09765625" style="40" customWidth="1"/>
    <col min="3" max="3" width="16.3984375" style="40" customWidth="1"/>
    <col min="4" max="4" width="11.5" style="40" customWidth="1"/>
    <col min="5" max="5" width="12.09765625" style="40" customWidth="1"/>
    <col min="6" max="6" width="11.8984375" style="40" customWidth="1"/>
    <col min="7" max="7" width="11.5" style="40" customWidth="1"/>
    <col min="8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8" width="11.5" style="40" customWidth="1"/>
    <col min="59" max="59" width="9.3984375" style="40" customWidth="1"/>
    <col min="60" max="60" width="8.09765625" style="40" customWidth="1"/>
    <col min="61" max="61" width="9.3984375" style="40" customWidth="1"/>
    <col min="62" max="62" width="11.3984375" style="40" customWidth="1"/>
    <col min="63" max="63" width="10.59765625" style="40" customWidth="1"/>
    <col min="64" max="64" width="12.09765625" style="40" customWidth="1"/>
    <col min="65" max="65" width="11.69921875" style="40" customWidth="1"/>
    <col min="66" max="66" width="12.8984375" style="40" customWidth="1"/>
    <col min="67" max="67" width="11.09765625" style="40" customWidth="1"/>
    <col min="68" max="68" width="11.59765625" style="40" customWidth="1"/>
    <col min="69" max="69" width="7" style="40" customWidth="1"/>
    <col min="70" max="16384" width="9" style="40" customWidth="1"/>
  </cols>
  <sheetData>
    <row r="1" spans="1:69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ht="13.5" customHeight="1">
      <c r="A2" s="75"/>
      <c r="B2" s="75"/>
      <c r="C2" s="75"/>
      <c r="D2" s="75"/>
      <c r="E2" s="75"/>
      <c r="F2" s="75"/>
      <c r="G2" s="75"/>
      <c r="H2" s="75"/>
      <c r="I2" s="75"/>
      <c r="J2" s="41"/>
      <c r="K2" s="41"/>
      <c r="L2" s="41"/>
      <c r="M2" s="41"/>
      <c r="N2" s="41"/>
      <c r="O2" s="41"/>
      <c r="P2" s="51" t="s">
        <v>75</v>
      </c>
      <c r="Q2" s="50">
        <v>41639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s="46" customFormat="1" ht="15" customHeight="1">
      <c r="A3" s="80"/>
      <c r="B3" s="93"/>
      <c r="C3" s="74" t="s">
        <v>56</v>
      </c>
      <c r="D3" s="111" t="s">
        <v>77</v>
      </c>
      <c r="E3" s="112"/>
      <c r="F3" s="112"/>
      <c r="G3" s="112"/>
      <c r="H3" s="112"/>
      <c r="I3" s="113"/>
      <c r="J3" s="101" t="s">
        <v>62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3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</row>
    <row r="4" spans="1:69" s="46" customFormat="1" ht="25.5" customHeight="1">
      <c r="A4" s="80"/>
      <c r="B4" s="93"/>
      <c r="C4" s="74"/>
      <c r="D4" s="114"/>
      <c r="E4" s="115"/>
      <c r="F4" s="115"/>
      <c r="G4" s="115"/>
      <c r="H4" s="115"/>
      <c r="I4" s="116"/>
      <c r="J4" s="90" t="s">
        <v>63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95" t="s">
        <v>64</v>
      </c>
      <c r="BE4" s="96"/>
      <c r="BF4" s="96"/>
      <c r="BG4" s="96"/>
      <c r="BH4" s="96"/>
      <c r="BI4" s="96"/>
      <c r="BJ4" s="96"/>
      <c r="BK4" s="96"/>
      <c r="BL4" s="69" t="s">
        <v>65</v>
      </c>
      <c r="BM4" s="69"/>
      <c r="BN4" s="69"/>
      <c r="BO4" s="69"/>
      <c r="BP4" s="69"/>
      <c r="BQ4" s="69"/>
    </row>
    <row r="5" spans="1:69" s="46" customFormat="1" ht="0.75" customHeight="1" hidden="1">
      <c r="A5" s="80"/>
      <c r="B5" s="93"/>
      <c r="C5" s="74"/>
      <c r="D5" s="114"/>
      <c r="E5" s="115"/>
      <c r="F5" s="115"/>
      <c r="G5" s="115"/>
      <c r="H5" s="115"/>
      <c r="I5" s="116"/>
      <c r="J5" s="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3"/>
      <c r="BD5" s="81"/>
      <c r="BE5" s="82"/>
      <c r="BF5" s="82"/>
      <c r="BG5" s="82"/>
      <c r="BH5" s="82"/>
      <c r="BI5" s="59"/>
      <c r="BJ5" s="69" t="s">
        <v>68</v>
      </c>
      <c r="BK5" s="69"/>
      <c r="BL5" s="69" t="s">
        <v>71</v>
      </c>
      <c r="BM5" s="69"/>
      <c r="BN5" s="69" t="s">
        <v>69</v>
      </c>
      <c r="BO5" s="69"/>
      <c r="BP5" s="69"/>
      <c r="BQ5" s="69"/>
    </row>
    <row r="6" spans="1:69" s="46" customFormat="1" ht="36" customHeight="1">
      <c r="A6" s="80"/>
      <c r="B6" s="93"/>
      <c r="C6" s="74"/>
      <c r="D6" s="114"/>
      <c r="E6" s="115"/>
      <c r="F6" s="115"/>
      <c r="G6" s="115"/>
      <c r="H6" s="115"/>
      <c r="I6" s="116"/>
      <c r="J6" s="69" t="s">
        <v>55</v>
      </c>
      <c r="K6" s="69"/>
      <c r="L6" s="69"/>
      <c r="M6" s="69"/>
      <c r="N6" s="84" t="s">
        <v>78</v>
      </c>
      <c r="O6" s="85"/>
      <c r="P6" s="104" t="s">
        <v>49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6"/>
      <c r="AF6" s="76" t="s">
        <v>205</v>
      </c>
      <c r="AG6" s="77"/>
      <c r="AH6" s="76" t="s">
        <v>79</v>
      </c>
      <c r="AI6" s="77"/>
      <c r="AJ6" s="71" t="s">
        <v>54</v>
      </c>
      <c r="AK6" s="72"/>
      <c r="AL6" s="107" t="s">
        <v>80</v>
      </c>
      <c r="AM6" s="70"/>
      <c r="AN6" s="71" t="s">
        <v>54</v>
      </c>
      <c r="AO6" s="72"/>
      <c r="AP6" s="119" t="s">
        <v>81</v>
      </c>
      <c r="AQ6" s="119"/>
      <c r="AR6" s="121" t="s">
        <v>206</v>
      </c>
      <c r="AS6" s="122"/>
      <c r="AT6" s="122"/>
      <c r="AU6" s="122"/>
      <c r="AV6" s="122"/>
      <c r="AW6" s="123"/>
      <c r="AX6" s="71" t="s">
        <v>66</v>
      </c>
      <c r="AY6" s="120"/>
      <c r="AZ6" s="120"/>
      <c r="BA6" s="120"/>
      <c r="BB6" s="120"/>
      <c r="BC6" s="72"/>
      <c r="BD6" s="97" t="s">
        <v>67</v>
      </c>
      <c r="BE6" s="98"/>
      <c r="BF6" s="126" t="s">
        <v>76</v>
      </c>
      <c r="BG6" s="97" t="s">
        <v>207</v>
      </c>
      <c r="BH6" s="98"/>
      <c r="BI6" s="126" t="s">
        <v>76</v>
      </c>
      <c r="BJ6" s="69"/>
      <c r="BK6" s="69"/>
      <c r="BL6" s="69"/>
      <c r="BM6" s="69"/>
      <c r="BN6" s="69"/>
      <c r="BO6" s="69"/>
      <c r="BP6" s="69"/>
      <c r="BQ6" s="69"/>
    </row>
    <row r="7" spans="1:69" s="46" customFormat="1" ht="91.5" customHeight="1">
      <c r="A7" s="80"/>
      <c r="B7" s="93"/>
      <c r="C7" s="74"/>
      <c r="D7" s="110" t="s">
        <v>61</v>
      </c>
      <c r="E7" s="110"/>
      <c r="F7" s="117" t="s">
        <v>59</v>
      </c>
      <c r="G7" s="117"/>
      <c r="H7" s="118" t="s">
        <v>60</v>
      </c>
      <c r="I7" s="118"/>
      <c r="J7" s="70" t="s">
        <v>82</v>
      </c>
      <c r="K7" s="70"/>
      <c r="L7" s="70" t="s">
        <v>83</v>
      </c>
      <c r="M7" s="70"/>
      <c r="N7" s="86"/>
      <c r="O7" s="87"/>
      <c r="P7" s="71" t="s">
        <v>50</v>
      </c>
      <c r="Q7" s="72"/>
      <c r="R7" s="73" t="s">
        <v>84</v>
      </c>
      <c r="S7" s="74"/>
      <c r="T7" s="71" t="s">
        <v>51</v>
      </c>
      <c r="U7" s="72"/>
      <c r="V7" s="71" t="s">
        <v>52</v>
      </c>
      <c r="W7" s="72"/>
      <c r="X7" s="71" t="s">
        <v>53</v>
      </c>
      <c r="Y7" s="72"/>
      <c r="Z7" s="88" t="s">
        <v>85</v>
      </c>
      <c r="AA7" s="89"/>
      <c r="AB7" s="71" t="s">
        <v>86</v>
      </c>
      <c r="AC7" s="72"/>
      <c r="AD7" s="71" t="s">
        <v>208</v>
      </c>
      <c r="AE7" s="72"/>
      <c r="AF7" s="78"/>
      <c r="AG7" s="79"/>
      <c r="AH7" s="78"/>
      <c r="AI7" s="79"/>
      <c r="AJ7" s="73" t="s">
        <v>87</v>
      </c>
      <c r="AK7" s="74"/>
      <c r="AL7" s="70"/>
      <c r="AM7" s="70"/>
      <c r="AN7" s="73" t="s">
        <v>88</v>
      </c>
      <c r="AO7" s="74"/>
      <c r="AP7" s="119"/>
      <c r="AQ7" s="119"/>
      <c r="AR7" s="110" t="s">
        <v>61</v>
      </c>
      <c r="AS7" s="110"/>
      <c r="AT7" s="110" t="s">
        <v>59</v>
      </c>
      <c r="AU7" s="110"/>
      <c r="AV7" s="110" t="s">
        <v>60</v>
      </c>
      <c r="AW7" s="110"/>
      <c r="AX7" s="110" t="s">
        <v>72</v>
      </c>
      <c r="AY7" s="110"/>
      <c r="AZ7" s="124" t="s">
        <v>73</v>
      </c>
      <c r="BA7" s="125"/>
      <c r="BB7" s="108" t="s">
        <v>74</v>
      </c>
      <c r="BC7" s="109"/>
      <c r="BD7" s="99"/>
      <c r="BE7" s="100"/>
      <c r="BF7" s="127"/>
      <c r="BG7" s="99"/>
      <c r="BH7" s="100"/>
      <c r="BI7" s="127"/>
      <c r="BJ7" s="69"/>
      <c r="BK7" s="69"/>
      <c r="BL7" s="69"/>
      <c r="BM7" s="69"/>
      <c r="BN7" s="69" t="s">
        <v>89</v>
      </c>
      <c r="BO7" s="69"/>
      <c r="BP7" s="69" t="s">
        <v>70</v>
      </c>
      <c r="BQ7" s="69"/>
    </row>
    <row r="8" spans="1:69" s="46" customFormat="1" ht="30" customHeight="1">
      <c r="A8" s="80"/>
      <c r="B8" s="93"/>
      <c r="C8" s="74"/>
      <c r="D8" s="47" t="s">
        <v>57</v>
      </c>
      <c r="E8" s="35" t="s">
        <v>58</v>
      </c>
      <c r="F8" s="47" t="s">
        <v>57</v>
      </c>
      <c r="G8" s="35" t="s">
        <v>58</v>
      </c>
      <c r="H8" s="47" t="s">
        <v>57</v>
      </c>
      <c r="I8" s="35" t="s">
        <v>58</v>
      </c>
      <c r="J8" s="47" t="s">
        <v>57</v>
      </c>
      <c r="K8" s="35" t="s">
        <v>58</v>
      </c>
      <c r="L8" s="47" t="s">
        <v>57</v>
      </c>
      <c r="M8" s="35" t="s">
        <v>58</v>
      </c>
      <c r="N8" s="47" t="s">
        <v>57</v>
      </c>
      <c r="O8" s="35" t="s">
        <v>58</v>
      </c>
      <c r="P8" s="47" t="s">
        <v>57</v>
      </c>
      <c r="Q8" s="35" t="s">
        <v>58</v>
      </c>
      <c r="R8" s="47" t="s">
        <v>57</v>
      </c>
      <c r="S8" s="35" t="s">
        <v>58</v>
      </c>
      <c r="T8" s="47" t="s">
        <v>57</v>
      </c>
      <c r="U8" s="35" t="s">
        <v>58</v>
      </c>
      <c r="V8" s="47" t="s">
        <v>57</v>
      </c>
      <c r="W8" s="35" t="s">
        <v>58</v>
      </c>
      <c r="X8" s="47" t="s">
        <v>57</v>
      </c>
      <c r="Y8" s="35" t="s">
        <v>58</v>
      </c>
      <c r="Z8" s="47" t="s">
        <v>57</v>
      </c>
      <c r="AA8" s="35" t="s">
        <v>58</v>
      </c>
      <c r="AB8" s="47" t="s">
        <v>57</v>
      </c>
      <c r="AC8" s="35" t="s">
        <v>58</v>
      </c>
      <c r="AD8" s="47" t="s">
        <v>57</v>
      </c>
      <c r="AE8" s="35" t="s">
        <v>58</v>
      </c>
      <c r="AF8" s="47" t="s">
        <v>57</v>
      </c>
      <c r="AG8" s="35" t="s">
        <v>58</v>
      </c>
      <c r="AH8" s="47" t="s">
        <v>57</v>
      </c>
      <c r="AI8" s="35" t="s">
        <v>58</v>
      </c>
      <c r="AJ8" s="47" t="s">
        <v>57</v>
      </c>
      <c r="AK8" s="35" t="s">
        <v>58</v>
      </c>
      <c r="AL8" s="47" t="s">
        <v>57</v>
      </c>
      <c r="AM8" s="35" t="s">
        <v>58</v>
      </c>
      <c r="AN8" s="47" t="s">
        <v>57</v>
      </c>
      <c r="AO8" s="35" t="s">
        <v>58</v>
      </c>
      <c r="AP8" s="47" t="s">
        <v>57</v>
      </c>
      <c r="AQ8" s="35" t="s">
        <v>58</v>
      </c>
      <c r="AR8" s="47" t="s">
        <v>57</v>
      </c>
      <c r="AS8" s="35" t="s">
        <v>58</v>
      </c>
      <c r="AT8" s="47" t="s">
        <v>57</v>
      </c>
      <c r="AU8" s="35" t="s">
        <v>58</v>
      </c>
      <c r="AV8" s="47" t="s">
        <v>57</v>
      </c>
      <c r="AW8" s="35" t="s">
        <v>58</v>
      </c>
      <c r="AX8" s="47" t="s">
        <v>57</v>
      </c>
      <c r="AY8" s="35" t="s">
        <v>58</v>
      </c>
      <c r="AZ8" s="47" t="s">
        <v>57</v>
      </c>
      <c r="BA8" s="35" t="s">
        <v>58</v>
      </c>
      <c r="BB8" s="47" t="s">
        <v>57</v>
      </c>
      <c r="BC8" s="35" t="s">
        <v>58</v>
      </c>
      <c r="BD8" s="47" t="s">
        <v>57</v>
      </c>
      <c r="BE8" s="35" t="s">
        <v>58</v>
      </c>
      <c r="BF8" s="35" t="s">
        <v>58</v>
      </c>
      <c r="BG8" s="47" t="s">
        <v>57</v>
      </c>
      <c r="BH8" s="35" t="s">
        <v>58</v>
      </c>
      <c r="BI8" s="35" t="s">
        <v>58</v>
      </c>
      <c r="BJ8" s="47" t="s">
        <v>57</v>
      </c>
      <c r="BK8" s="35" t="s">
        <v>58</v>
      </c>
      <c r="BL8" s="47" t="s">
        <v>57</v>
      </c>
      <c r="BM8" s="35" t="s">
        <v>58</v>
      </c>
      <c r="BN8" s="47" t="s">
        <v>57</v>
      </c>
      <c r="BO8" s="35" t="s">
        <v>58</v>
      </c>
      <c r="BP8" s="47" t="s">
        <v>57</v>
      </c>
      <c r="BQ8" s="35" t="s">
        <v>58</v>
      </c>
    </row>
    <row r="9" spans="1:69" s="46" customFormat="1" ht="10.5" customHeight="1">
      <c r="A9" s="52"/>
      <c r="B9" s="55"/>
      <c r="C9" s="54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  <c r="U9" s="45">
        <v>19</v>
      </c>
      <c r="V9" s="45">
        <v>20</v>
      </c>
      <c r="W9" s="45">
        <v>21</v>
      </c>
      <c r="X9" s="45">
        <v>22</v>
      </c>
      <c r="Y9" s="45">
        <v>23</v>
      </c>
      <c r="Z9" s="45">
        <v>24</v>
      </c>
      <c r="AA9" s="45">
        <v>25</v>
      </c>
      <c r="AB9" s="45">
        <v>26</v>
      </c>
      <c r="AC9" s="45">
        <v>27</v>
      </c>
      <c r="AD9" s="45">
        <v>28</v>
      </c>
      <c r="AE9" s="45">
        <v>29</v>
      </c>
      <c r="AF9" s="45">
        <v>30</v>
      </c>
      <c r="AG9" s="45">
        <v>31</v>
      </c>
      <c r="AH9" s="45">
        <v>32</v>
      </c>
      <c r="AI9" s="45">
        <v>33</v>
      </c>
      <c r="AJ9" s="45">
        <v>34</v>
      </c>
      <c r="AK9" s="45">
        <v>35</v>
      </c>
      <c r="AL9" s="45">
        <v>36</v>
      </c>
      <c r="AM9" s="45">
        <v>37</v>
      </c>
      <c r="AN9" s="45">
        <v>38</v>
      </c>
      <c r="AO9" s="45">
        <v>39</v>
      </c>
      <c r="AP9" s="45">
        <v>40</v>
      </c>
      <c r="AQ9" s="45">
        <v>41</v>
      </c>
      <c r="AR9" s="45">
        <v>42</v>
      </c>
      <c r="AS9" s="45">
        <v>43</v>
      </c>
      <c r="AT9" s="45">
        <v>44</v>
      </c>
      <c r="AU9" s="45">
        <v>45</v>
      </c>
      <c r="AV9" s="45">
        <v>46</v>
      </c>
      <c r="AW9" s="45">
        <v>47</v>
      </c>
      <c r="AX9" s="45">
        <v>48</v>
      </c>
      <c r="AY9" s="45">
        <v>49</v>
      </c>
      <c r="AZ9" s="45">
        <v>50</v>
      </c>
      <c r="BA9" s="45">
        <v>51</v>
      </c>
      <c r="BB9" s="45">
        <v>52</v>
      </c>
      <c r="BC9" s="45">
        <v>53</v>
      </c>
      <c r="BD9" s="45">
        <v>54</v>
      </c>
      <c r="BE9" s="45">
        <v>55</v>
      </c>
      <c r="BF9" s="45"/>
      <c r="BG9" s="45">
        <v>56</v>
      </c>
      <c r="BH9" s="45">
        <v>57</v>
      </c>
      <c r="BI9" s="45"/>
      <c r="BJ9" s="45">
        <v>58</v>
      </c>
      <c r="BK9" s="45">
        <v>59</v>
      </c>
      <c r="BL9" s="45">
        <v>60</v>
      </c>
      <c r="BM9" s="45">
        <v>61</v>
      </c>
      <c r="BN9" s="45">
        <v>62</v>
      </c>
      <c r="BO9" s="45">
        <v>63</v>
      </c>
      <c r="BP9" s="58">
        <v>64</v>
      </c>
      <c r="BQ9" s="58">
        <v>65</v>
      </c>
    </row>
    <row r="10" spans="1:69" s="44" customFormat="1" ht="18" customHeight="1">
      <c r="A10" s="53"/>
      <c r="B10" s="64">
        <v>1</v>
      </c>
      <c r="C10" s="65" t="s">
        <v>90</v>
      </c>
      <c r="D10" s="57">
        <f aca="true" t="shared" si="0" ref="D10:D41">F10+H10-BB10</f>
        <v>438585.811</v>
      </c>
      <c r="E10" s="57">
        <f aca="true" t="shared" si="1" ref="E10:E41">G10+I10-BC10</f>
        <v>400866.0609999999</v>
      </c>
      <c r="F10" s="57">
        <f aca="true" t="shared" si="2" ref="F10:F41">J10+L10+N10+AF10+AH10+AL10+AP10+AT10</f>
        <v>397649.71009999997</v>
      </c>
      <c r="G10" s="57">
        <f aca="true" t="shared" si="3" ref="G10:G41">K10+M10+O10+AG10+AI10+AM10+AQ10+AU10</f>
        <v>360175.98799999995</v>
      </c>
      <c r="H10" s="57">
        <f aca="true" t="shared" si="4" ref="H10:H41">AZ10+BD10+BG10+BJ10+BL10+BN10+BP10</f>
        <v>60936.10090000001</v>
      </c>
      <c r="I10" s="57">
        <f aca="true" t="shared" si="5" ref="I10:I41">BA10+BE10+BH10+BK10+BM10+BO10+BQ10</f>
        <v>48392.68699999999</v>
      </c>
      <c r="J10" s="57">
        <v>69583.2</v>
      </c>
      <c r="K10" s="57">
        <v>69026.881</v>
      </c>
      <c r="L10" s="57">
        <v>0</v>
      </c>
      <c r="M10" s="57">
        <v>0</v>
      </c>
      <c r="N10" s="57">
        <v>214439.2001</v>
      </c>
      <c r="O10" s="57">
        <v>198171.77</v>
      </c>
      <c r="P10" s="57">
        <v>10460.7</v>
      </c>
      <c r="Q10" s="57">
        <v>10348.709</v>
      </c>
      <c r="R10" s="57">
        <v>2500.0001</v>
      </c>
      <c r="S10" s="57">
        <v>2300</v>
      </c>
      <c r="T10" s="57">
        <v>2200</v>
      </c>
      <c r="U10" s="57">
        <v>1863.5</v>
      </c>
      <c r="V10" s="57">
        <v>1100</v>
      </c>
      <c r="W10" s="57">
        <v>2.5</v>
      </c>
      <c r="X10" s="57">
        <v>188138.5</v>
      </c>
      <c r="Y10" s="57">
        <v>175688.023</v>
      </c>
      <c r="Z10" s="57">
        <v>183516.4</v>
      </c>
      <c r="AA10" s="57">
        <v>172035.223</v>
      </c>
      <c r="AB10" s="57">
        <v>500</v>
      </c>
      <c r="AC10" s="57">
        <v>357.5</v>
      </c>
      <c r="AD10" s="57">
        <v>7340</v>
      </c>
      <c r="AE10" s="57">
        <v>6576.338</v>
      </c>
      <c r="AF10" s="57">
        <v>0</v>
      </c>
      <c r="AG10" s="57">
        <v>0</v>
      </c>
      <c r="AH10" s="57">
        <v>827.3</v>
      </c>
      <c r="AI10" s="57">
        <v>627.3</v>
      </c>
      <c r="AJ10" s="57">
        <v>627.3</v>
      </c>
      <c r="AK10" s="57">
        <v>627.3</v>
      </c>
      <c r="AL10" s="57">
        <v>81400.01</v>
      </c>
      <c r="AM10" s="57">
        <v>76111.373</v>
      </c>
      <c r="AN10" s="57">
        <v>80400.01</v>
      </c>
      <c r="AO10" s="57">
        <v>75611.373</v>
      </c>
      <c r="AP10" s="57">
        <v>10200</v>
      </c>
      <c r="AQ10" s="57">
        <v>8217</v>
      </c>
      <c r="AR10" s="57">
        <f aca="true" t="shared" si="6" ref="AR10:AR41">AT10+AV10-BB10</f>
        <v>1200</v>
      </c>
      <c r="AS10" s="57">
        <f aca="true" t="shared" si="7" ref="AS10:AS41">AU10+AW10-BC10</f>
        <v>319.0500000000002</v>
      </c>
      <c r="AT10" s="57">
        <v>21200</v>
      </c>
      <c r="AU10" s="57">
        <v>8021.664</v>
      </c>
      <c r="AV10" s="57">
        <v>0</v>
      </c>
      <c r="AW10" s="57">
        <v>0</v>
      </c>
      <c r="AX10" s="57">
        <v>20000</v>
      </c>
      <c r="AY10" s="57">
        <v>7702.614</v>
      </c>
      <c r="AZ10" s="57">
        <v>0</v>
      </c>
      <c r="BA10" s="57">
        <v>0</v>
      </c>
      <c r="BB10" s="57">
        <v>20000</v>
      </c>
      <c r="BC10" s="57">
        <v>7702.614</v>
      </c>
      <c r="BD10" s="57">
        <v>85600.0001</v>
      </c>
      <c r="BE10" s="57">
        <v>66324.314</v>
      </c>
      <c r="BF10" s="60">
        <v>0</v>
      </c>
      <c r="BG10" s="57">
        <v>32200.0008</v>
      </c>
      <c r="BH10" s="57">
        <v>21799.6</v>
      </c>
      <c r="BI10" s="61">
        <v>800</v>
      </c>
      <c r="BJ10" s="57">
        <v>0</v>
      </c>
      <c r="BK10" s="57">
        <v>0</v>
      </c>
      <c r="BL10" s="57">
        <v>0</v>
      </c>
      <c r="BM10" s="57">
        <v>-1701.416</v>
      </c>
      <c r="BN10" s="57">
        <v>-56863.9</v>
      </c>
      <c r="BO10" s="57">
        <v>-38029.811</v>
      </c>
      <c r="BP10" s="48">
        <v>0</v>
      </c>
      <c r="BQ10" s="48">
        <v>0</v>
      </c>
    </row>
    <row r="11" spans="1:69" s="44" customFormat="1" ht="18" customHeight="1">
      <c r="A11" s="53"/>
      <c r="B11" s="64">
        <v>2</v>
      </c>
      <c r="C11" s="65" t="s">
        <v>91</v>
      </c>
      <c r="D11" s="57">
        <f t="shared" si="0"/>
        <v>34180.8001</v>
      </c>
      <c r="E11" s="57">
        <f t="shared" si="1"/>
        <v>6907.445</v>
      </c>
      <c r="F11" s="57">
        <f t="shared" si="2"/>
        <v>29660.6001</v>
      </c>
      <c r="G11" s="57">
        <f t="shared" si="3"/>
        <v>26993.235</v>
      </c>
      <c r="H11" s="57">
        <f t="shared" si="4"/>
        <v>6055.200000000001</v>
      </c>
      <c r="I11" s="57">
        <f t="shared" si="5"/>
        <v>-20085.79</v>
      </c>
      <c r="J11" s="57">
        <v>18399.5</v>
      </c>
      <c r="K11" s="57">
        <v>18347.327</v>
      </c>
      <c r="L11" s="57">
        <v>0</v>
      </c>
      <c r="M11" s="57">
        <v>0</v>
      </c>
      <c r="N11" s="57">
        <v>8296.1001</v>
      </c>
      <c r="O11" s="57">
        <v>7324.908</v>
      </c>
      <c r="P11" s="57">
        <v>772.3</v>
      </c>
      <c r="Q11" s="57">
        <v>711.87</v>
      </c>
      <c r="R11" s="57">
        <v>0</v>
      </c>
      <c r="S11" s="57">
        <v>0</v>
      </c>
      <c r="T11" s="57">
        <v>150</v>
      </c>
      <c r="U11" s="57">
        <v>133.69</v>
      </c>
      <c r="V11" s="57">
        <v>0</v>
      </c>
      <c r="W11" s="57">
        <v>0</v>
      </c>
      <c r="X11" s="57">
        <v>5816.8001</v>
      </c>
      <c r="Y11" s="57">
        <v>5427.88</v>
      </c>
      <c r="Z11" s="57">
        <v>5561</v>
      </c>
      <c r="AA11" s="57">
        <v>5188.68</v>
      </c>
      <c r="AB11" s="57">
        <v>280</v>
      </c>
      <c r="AC11" s="57">
        <v>240</v>
      </c>
      <c r="AD11" s="57">
        <v>1015</v>
      </c>
      <c r="AE11" s="57">
        <v>665.62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1400</v>
      </c>
      <c r="AQ11" s="57">
        <v>1315</v>
      </c>
      <c r="AR11" s="57">
        <f t="shared" si="6"/>
        <v>30</v>
      </c>
      <c r="AS11" s="57">
        <f t="shared" si="7"/>
        <v>6</v>
      </c>
      <c r="AT11" s="57">
        <v>1565</v>
      </c>
      <c r="AU11" s="57">
        <v>6</v>
      </c>
      <c r="AV11" s="57">
        <v>0</v>
      </c>
      <c r="AW11" s="57">
        <v>0</v>
      </c>
      <c r="AX11" s="57">
        <v>1535</v>
      </c>
      <c r="AY11" s="57">
        <v>0</v>
      </c>
      <c r="AZ11" s="57">
        <v>0</v>
      </c>
      <c r="BA11" s="57">
        <v>0</v>
      </c>
      <c r="BB11" s="57">
        <v>1535</v>
      </c>
      <c r="BC11" s="57">
        <v>0</v>
      </c>
      <c r="BD11" s="57">
        <v>22555.2</v>
      </c>
      <c r="BE11" s="57">
        <v>0</v>
      </c>
      <c r="BF11" s="60">
        <v>0</v>
      </c>
      <c r="BG11" s="57">
        <v>0</v>
      </c>
      <c r="BH11" s="57">
        <v>0</v>
      </c>
      <c r="BI11" s="61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-16500</v>
      </c>
      <c r="BO11" s="57">
        <v>-20085.79</v>
      </c>
      <c r="BP11" s="48">
        <v>0</v>
      </c>
      <c r="BQ11" s="48">
        <v>0</v>
      </c>
    </row>
    <row r="12" spans="1:69" s="44" customFormat="1" ht="18" customHeight="1">
      <c r="A12" s="53"/>
      <c r="B12" s="64">
        <v>3</v>
      </c>
      <c r="C12" s="65" t="s">
        <v>92</v>
      </c>
      <c r="D12" s="57">
        <f t="shared" si="0"/>
        <v>8913.8</v>
      </c>
      <c r="E12" s="57">
        <f t="shared" si="1"/>
        <v>-403.9959999999992</v>
      </c>
      <c r="F12" s="57">
        <f t="shared" si="2"/>
        <v>5556.7</v>
      </c>
      <c r="G12" s="57">
        <f t="shared" si="3"/>
        <v>5001.004000000001</v>
      </c>
      <c r="H12" s="57">
        <f t="shared" si="4"/>
        <v>3657.1000000000004</v>
      </c>
      <c r="I12" s="57">
        <f t="shared" si="5"/>
        <v>-5405</v>
      </c>
      <c r="J12" s="57">
        <v>4727.5</v>
      </c>
      <c r="K12" s="57">
        <v>4720.404</v>
      </c>
      <c r="L12" s="57">
        <v>0</v>
      </c>
      <c r="M12" s="57">
        <v>0</v>
      </c>
      <c r="N12" s="57">
        <v>418.2</v>
      </c>
      <c r="O12" s="57">
        <v>180.6</v>
      </c>
      <c r="P12" s="57">
        <v>67.6</v>
      </c>
      <c r="Q12" s="57">
        <v>67.6</v>
      </c>
      <c r="R12" s="57">
        <v>0</v>
      </c>
      <c r="S12" s="57">
        <v>0</v>
      </c>
      <c r="T12" s="57">
        <v>70</v>
      </c>
      <c r="U12" s="57">
        <v>0</v>
      </c>
      <c r="V12" s="57">
        <v>20</v>
      </c>
      <c r="W12" s="57">
        <v>0</v>
      </c>
      <c r="X12" s="57">
        <v>120.6</v>
      </c>
      <c r="Y12" s="57">
        <v>53</v>
      </c>
      <c r="Z12" s="57">
        <v>47</v>
      </c>
      <c r="AA12" s="57">
        <v>0</v>
      </c>
      <c r="AB12" s="57">
        <v>20</v>
      </c>
      <c r="AC12" s="57">
        <v>0</v>
      </c>
      <c r="AD12" s="57">
        <v>120</v>
      </c>
      <c r="AE12" s="57">
        <v>60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100</v>
      </c>
      <c r="AQ12" s="57">
        <v>100</v>
      </c>
      <c r="AR12" s="57">
        <f t="shared" si="6"/>
        <v>11</v>
      </c>
      <c r="AS12" s="57">
        <f t="shared" si="7"/>
        <v>0</v>
      </c>
      <c r="AT12" s="57">
        <v>311</v>
      </c>
      <c r="AU12" s="57">
        <v>0</v>
      </c>
      <c r="AV12" s="57">
        <v>0</v>
      </c>
      <c r="AW12" s="57">
        <v>0</v>
      </c>
      <c r="AX12" s="57">
        <v>300</v>
      </c>
      <c r="AY12" s="57">
        <v>0</v>
      </c>
      <c r="AZ12" s="57">
        <v>0</v>
      </c>
      <c r="BA12" s="57">
        <v>0</v>
      </c>
      <c r="BB12" s="57">
        <v>300</v>
      </c>
      <c r="BC12" s="57">
        <v>0</v>
      </c>
      <c r="BD12" s="57">
        <v>5357.1</v>
      </c>
      <c r="BE12" s="57">
        <v>0</v>
      </c>
      <c r="BF12" s="60">
        <v>0</v>
      </c>
      <c r="BG12" s="57">
        <v>300</v>
      </c>
      <c r="BH12" s="57">
        <v>0</v>
      </c>
      <c r="BI12" s="61">
        <v>0</v>
      </c>
      <c r="BJ12" s="57">
        <v>0</v>
      </c>
      <c r="BK12" s="57">
        <v>0</v>
      </c>
      <c r="BL12" s="57">
        <v>0</v>
      </c>
      <c r="BM12" s="57">
        <v>-240</v>
      </c>
      <c r="BN12" s="57">
        <v>-2000</v>
      </c>
      <c r="BO12" s="57">
        <v>-5165</v>
      </c>
      <c r="BP12" s="48">
        <v>0</v>
      </c>
      <c r="BQ12" s="48">
        <v>0</v>
      </c>
    </row>
    <row r="13" spans="1:69" s="44" customFormat="1" ht="19.5" customHeight="1">
      <c r="A13" s="53"/>
      <c r="B13" s="64">
        <v>4</v>
      </c>
      <c r="C13" s="65" t="s">
        <v>93</v>
      </c>
      <c r="D13" s="57">
        <f t="shared" si="0"/>
        <v>20960.3805</v>
      </c>
      <c r="E13" s="57">
        <f t="shared" si="1"/>
        <v>19339.866</v>
      </c>
      <c r="F13" s="57">
        <f t="shared" si="2"/>
        <v>16670.8001</v>
      </c>
      <c r="G13" s="57">
        <f t="shared" si="3"/>
        <v>15059.866</v>
      </c>
      <c r="H13" s="57">
        <f t="shared" si="4"/>
        <v>5089.5804</v>
      </c>
      <c r="I13" s="57">
        <f t="shared" si="5"/>
        <v>4280</v>
      </c>
      <c r="J13" s="57">
        <v>11755.4</v>
      </c>
      <c r="K13" s="57">
        <v>11571.566</v>
      </c>
      <c r="L13" s="57">
        <v>0</v>
      </c>
      <c r="M13" s="57">
        <v>0</v>
      </c>
      <c r="N13" s="57">
        <v>2615.4001</v>
      </c>
      <c r="O13" s="57">
        <v>1988.3</v>
      </c>
      <c r="P13" s="57">
        <v>326.7</v>
      </c>
      <c r="Q13" s="57">
        <v>303</v>
      </c>
      <c r="R13" s="57">
        <v>313.7</v>
      </c>
      <c r="S13" s="57">
        <v>250</v>
      </c>
      <c r="T13" s="57">
        <v>150</v>
      </c>
      <c r="U13" s="57">
        <v>36.1</v>
      </c>
      <c r="V13" s="57">
        <v>0</v>
      </c>
      <c r="W13" s="57">
        <v>0</v>
      </c>
      <c r="X13" s="57">
        <v>625</v>
      </c>
      <c r="Y13" s="57">
        <v>432.2</v>
      </c>
      <c r="Z13" s="57">
        <v>300</v>
      </c>
      <c r="AA13" s="57">
        <v>300</v>
      </c>
      <c r="AB13" s="57">
        <v>0.0001</v>
      </c>
      <c r="AC13" s="57">
        <v>0</v>
      </c>
      <c r="AD13" s="57">
        <v>1050</v>
      </c>
      <c r="AE13" s="57">
        <v>938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1500</v>
      </c>
      <c r="AQ13" s="57">
        <v>1500</v>
      </c>
      <c r="AR13" s="57">
        <f t="shared" si="6"/>
        <v>0</v>
      </c>
      <c r="AS13" s="57">
        <f t="shared" si="7"/>
        <v>0</v>
      </c>
      <c r="AT13" s="57">
        <v>800</v>
      </c>
      <c r="AU13" s="57">
        <v>0</v>
      </c>
      <c r="AV13" s="57">
        <v>0</v>
      </c>
      <c r="AW13" s="57">
        <v>0</v>
      </c>
      <c r="AX13" s="57">
        <v>800</v>
      </c>
      <c r="AY13" s="57">
        <v>0</v>
      </c>
      <c r="AZ13" s="57">
        <v>0</v>
      </c>
      <c r="BA13" s="57">
        <v>0</v>
      </c>
      <c r="BB13" s="57">
        <v>800</v>
      </c>
      <c r="BC13" s="57">
        <v>0</v>
      </c>
      <c r="BD13" s="57">
        <v>3500.0402</v>
      </c>
      <c r="BE13" s="57">
        <v>1480</v>
      </c>
      <c r="BF13" s="60">
        <v>0</v>
      </c>
      <c r="BG13" s="57">
        <v>3289.5402</v>
      </c>
      <c r="BH13" s="57">
        <v>3000</v>
      </c>
      <c r="BI13" s="61">
        <v>3000</v>
      </c>
      <c r="BJ13" s="57">
        <v>0</v>
      </c>
      <c r="BK13" s="57">
        <v>0</v>
      </c>
      <c r="BL13" s="57">
        <v>-1000</v>
      </c>
      <c r="BM13" s="57">
        <v>0</v>
      </c>
      <c r="BN13" s="57">
        <v>-700</v>
      </c>
      <c r="BO13" s="57">
        <v>-200</v>
      </c>
      <c r="BP13" s="48">
        <v>0</v>
      </c>
      <c r="BQ13" s="48">
        <v>0</v>
      </c>
    </row>
    <row r="14" spans="1:69" s="44" customFormat="1" ht="19.5" customHeight="1">
      <c r="A14" s="53"/>
      <c r="B14" s="64">
        <v>5</v>
      </c>
      <c r="C14" s="65" t="s">
        <v>94</v>
      </c>
      <c r="D14" s="57">
        <f t="shared" si="0"/>
        <v>22922.3602</v>
      </c>
      <c r="E14" s="57">
        <f t="shared" si="1"/>
        <v>20845.278</v>
      </c>
      <c r="F14" s="57">
        <f t="shared" si="2"/>
        <v>21690.2002</v>
      </c>
      <c r="G14" s="57">
        <f t="shared" si="3"/>
        <v>19925.278</v>
      </c>
      <c r="H14" s="57">
        <f t="shared" si="4"/>
        <v>2332.16</v>
      </c>
      <c r="I14" s="57">
        <f t="shared" si="5"/>
        <v>920</v>
      </c>
      <c r="J14" s="57">
        <v>15339.6</v>
      </c>
      <c r="K14" s="57">
        <v>15031.458</v>
      </c>
      <c r="L14" s="57">
        <v>0</v>
      </c>
      <c r="M14" s="57">
        <v>0</v>
      </c>
      <c r="N14" s="57">
        <v>1520.0002</v>
      </c>
      <c r="O14" s="57">
        <v>1213.82</v>
      </c>
      <c r="P14" s="57">
        <v>740</v>
      </c>
      <c r="Q14" s="57">
        <v>520</v>
      </c>
      <c r="R14" s="57">
        <v>0</v>
      </c>
      <c r="S14" s="57">
        <v>0</v>
      </c>
      <c r="T14" s="57">
        <v>50</v>
      </c>
      <c r="U14" s="57">
        <v>27.9</v>
      </c>
      <c r="V14" s="57">
        <v>200</v>
      </c>
      <c r="W14" s="57">
        <v>200</v>
      </c>
      <c r="X14" s="57">
        <v>205.0001</v>
      </c>
      <c r="Y14" s="57">
        <v>183</v>
      </c>
      <c r="Z14" s="57">
        <v>0.0001</v>
      </c>
      <c r="AA14" s="57">
        <v>0</v>
      </c>
      <c r="AB14" s="57">
        <v>0</v>
      </c>
      <c r="AC14" s="57">
        <v>0</v>
      </c>
      <c r="AD14" s="57">
        <v>325.0001</v>
      </c>
      <c r="AE14" s="57">
        <v>282.92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300</v>
      </c>
      <c r="AM14" s="57">
        <v>300</v>
      </c>
      <c r="AN14" s="57">
        <v>0</v>
      </c>
      <c r="AO14" s="57">
        <v>0</v>
      </c>
      <c r="AP14" s="57">
        <v>3430.6</v>
      </c>
      <c r="AQ14" s="57">
        <v>3380</v>
      </c>
      <c r="AR14" s="57">
        <f t="shared" si="6"/>
        <v>0</v>
      </c>
      <c r="AS14" s="57">
        <f t="shared" si="7"/>
        <v>0</v>
      </c>
      <c r="AT14" s="57">
        <v>1100</v>
      </c>
      <c r="AU14" s="57">
        <v>0</v>
      </c>
      <c r="AV14" s="57">
        <v>0</v>
      </c>
      <c r="AW14" s="57">
        <v>0</v>
      </c>
      <c r="AX14" s="57">
        <v>1100</v>
      </c>
      <c r="AY14" s="57">
        <v>0</v>
      </c>
      <c r="AZ14" s="57">
        <v>0</v>
      </c>
      <c r="BA14" s="57">
        <v>0</v>
      </c>
      <c r="BB14" s="57">
        <v>1100</v>
      </c>
      <c r="BC14" s="57">
        <v>0</v>
      </c>
      <c r="BD14" s="57">
        <v>1832.11</v>
      </c>
      <c r="BE14" s="57">
        <v>600</v>
      </c>
      <c r="BF14" s="60">
        <v>0</v>
      </c>
      <c r="BG14" s="57">
        <v>500.05</v>
      </c>
      <c r="BH14" s="57">
        <v>320</v>
      </c>
      <c r="BI14" s="61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48">
        <v>0</v>
      </c>
      <c r="BQ14" s="48">
        <v>0</v>
      </c>
    </row>
    <row r="15" spans="1:69" s="44" customFormat="1" ht="19.5" customHeight="1">
      <c r="A15" s="53"/>
      <c r="B15" s="64">
        <v>6</v>
      </c>
      <c r="C15" s="65" t="s">
        <v>95</v>
      </c>
      <c r="D15" s="57">
        <f t="shared" si="0"/>
        <v>35628.2001</v>
      </c>
      <c r="E15" s="57">
        <f t="shared" si="1"/>
        <v>23365.444</v>
      </c>
      <c r="F15" s="57">
        <f t="shared" si="2"/>
        <v>33436.8</v>
      </c>
      <c r="G15" s="57">
        <f t="shared" si="3"/>
        <v>28704.877</v>
      </c>
      <c r="H15" s="57">
        <f t="shared" si="4"/>
        <v>4962.000099999999</v>
      </c>
      <c r="I15" s="57">
        <f t="shared" si="5"/>
        <v>-5339.433</v>
      </c>
      <c r="J15" s="57">
        <v>21392</v>
      </c>
      <c r="K15" s="57">
        <v>21340.488</v>
      </c>
      <c r="L15" s="57">
        <v>0</v>
      </c>
      <c r="M15" s="57">
        <v>0</v>
      </c>
      <c r="N15" s="57">
        <v>5254.2</v>
      </c>
      <c r="O15" s="57">
        <v>3718.289</v>
      </c>
      <c r="P15" s="57">
        <v>1404.7</v>
      </c>
      <c r="Q15" s="57">
        <v>1247.929</v>
      </c>
      <c r="R15" s="57">
        <v>0</v>
      </c>
      <c r="S15" s="57">
        <v>0</v>
      </c>
      <c r="T15" s="57">
        <v>200</v>
      </c>
      <c r="U15" s="57">
        <v>142</v>
      </c>
      <c r="V15" s="57">
        <v>70</v>
      </c>
      <c r="W15" s="57">
        <v>49.9</v>
      </c>
      <c r="X15" s="57">
        <v>1149.5</v>
      </c>
      <c r="Y15" s="57">
        <v>885</v>
      </c>
      <c r="Z15" s="57">
        <v>798.5</v>
      </c>
      <c r="AA15" s="57">
        <v>600</v>
      </c>
      <c r="AB15" s="57">
        <v>300</v>
      </c>
      <c r="AC15" s="57">
        <v>110</v>
      </c>
      <c r="AD15" s="57">
        <v>1530</v>
      </c>
      <c r="AE15" s="57">
        <v>1135.46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300</v>
      </c>
      <c r="AM15" s="57">
        <v>300</v>
      </c>
      <c r="AN15" s="57">
        <v>300</v>
      </c>
      <c r="AO15" s="57">
        <v>300</v>
      </c>
      <c r="AP15" s="57">
        <v>3480</v>
      </c>
      <c r="AQ15" s="57">
        <v>3305</v>
      </c>
      <c r="AR15" s="57">
        <f t="shared" si="6"/>
        <v>240</v>
      </c>
      <c r="AS15" s="57">
        <f t="shared" si="7"/>
        <v>41.1</v>
      </c>
      <c r="AT15" s="57">
        <v>3010.6</v>
      </c>
      <c r="AU15" s="57">
        <v>41.1</v>
      </c>
      <c r="AV15" s="57">
        <v>0</v>
      </c>
      <c r="AW15" s="57">
        <v>0</v>
      </c>
      <c r="AX15" s="57">
        <v>2770.6</v>
      </c>
      <c r="AY15" s="57">
        <v>0</v>
      </c>
      <c r="AZ15" s="57">
        <v>0</v>
      </c>
      <c r="BA15" s="57">
        <v>0</v>
      </c>
      <c r="BB15" s="57">
        <v>2770.6</v>
      </c>
      <c r="BC15" s="57">
        <v>0</v>
      </c>
      <c r="BD15" s="57">
        <v>14120.0001</v>
      </c>
      <c r="BE15" s="57">
        <v>991.584</v>
      </c>
      <c r="BF15" s="60">
        <v>0</v>
      </c>
      <c r="BG15" s="57">
        <v>2200.9</v>
      </c>
      <c r="BH15" s="57">
        <v>0</v>
      </c>
      <c r="BI15" s="61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-11358.9</v>
      </c>
      <c r="BO15" s="57">
        <v>-6331.017</v>
      </c>
      <c r="BP15" s="48">
        <v>0</v>
      </c>
      <c r="BQ15" s="48">
        <v>0</v>
      </c>
    </row>
    <row r="16" spans="1:69" s="44" customFormat="1" ht="19.5" customHeight="1">
      <c r="A16" s="53"/>
      <c r="B16" s="64">
        <v>7</v>
      </c>
      <c r="C16" s="65" t="s">
        <v>96</v>
      </c>
      <c r="D16" s="57">
        <f t="shared" si="0"/>
        <v>16339.140199999998</v>
      </c>
      <c r="E16" s="57">
        <f t="shared" si="1"/>
        <v>12439.408</v>
      </c>
      <c r="F16" s="57">
        <f t="shared" si="2"/>
        <v>16309.7</v>
      </c>
      <c r="G16" s="57">
        <f t="shared" si="3"/>
        <v>12893.804</v>
      </c>
      <c r="H16" s="57">
        <f t="shared" si="4"/>
        <v>1029.4401999999973</v>
      </c>
      <c r="I16" s="57">
        <f t="shared" si="5"/>
        <v>545.6039999999998</v>
      </c>
      <c r="J16" s="57">
        <v>12181.1</v>
      </c>
      <c r="K16" s="57">
        <v>10084.634</v>
      </c>
      <c r="L16" s="57">
        <v>0</v>
      </c>
      <c r="M16" s="57">
        <v>0</v>
      </c>
      <c r="N16" s="57">
        <v>2728.6</v>
      </c>
      <c r="O16" s="57">
        <v>1558.17</v>
      </c>
      <c r="P16" s="57">
        <v>958.6</v>
      </c>
      <c r="Q16" s="57">
        <v>725.996</v>
      </c>
      <c r="R16" s="57">
        <v>100</v>
      </c>
      <c r="S16" s="57">
        <v>0</v>
      </c>
      <c r="T16" s="57">
        <v>170</v>
      </c>
      <c r="U16" s="57">
        <v>126.968</v>
      </c>
      <c r="V16" s="57">
        <v>100</v>
      </c>
      <c r="W16" s="57">
        <v>100</v>
      </c>
      <c r="X16" s="57">
        <v>350</v>
      </c>
      <c r="Y16" s="57">
        <v>274.6</v>
      </c>
      <c r="Z16" s="57">
        <v>0</v>
      </c>
      <c r="AA16" s="57">
        <v>0</v>
      </c>
      <c r="AB16" s="57">
        <v>50</v>
      </c>
      <c r="AC16" s="57">
        <v>50</v>
      </c>
      <c r="AD16" s="57">
        <v>600</v>
      </c>
      <c r="AE16" s="57">
        <v>220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200</v>
      </c>
      <c r="AQ16" s="57">
        <v>150</v>
      </c>
      <c r="AR16" s="57">
        <f t="shared" si="6"/>
        <v>200</v>
      </c>
      <c r="AS16" s="57">
        <f t="shared" si="7"/>
        <v>101</v>
      </c>
      <c r="AT16" s="57">
        <v>1200</v>
      </c>
      <c r="AU16" s="57">
        <v>1101</v>
      </c>
      <c r="AV16" s="57">
        <v>0</v>
      </c>
      <c r="AW16" s="57">
        <v>0</v>
      </c>
      <c r="AX16" s="57">
        <v>1000</v>
      </c>
      <c r="AY16" s="57">
        <v>1000</v>
      </c>
      <c r="AZ16" s="57">
        <v>0</v>
      </c>
      <c r="BA16" s="57">
        <v>0</v>
      </c>
      <c r="BB16" s="57">
        <v>1000</v>
      </c>
      <c r="BC16" s="57">
        <v>1000</v>
      </c>
      <c r="BD16" s="57">
        <v>31579.44</v>
      </c>
      <c r="BE16" s="57">
        <v>3150</v>
      </c>
      <c r="BF16" s="60">
        <v>0</v>
      </c>
      <c r="BG16" s="57">
        <v>4450.0002</v>
      </c>
      <c r="BH16" s="57">
        <v>430</v>
      </c>
      <c r="BI16" s="61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-35000</v>
      </c>
      <c r="BO16" s="57">
        <v>-3034.396</v>
      </c>
      <c r="BP16" s="48">
        <v>0</v>
      </c>
      <c r="BQ16" s="48">
        <v>0</v>
      </c>
    </row>
    <row r="17" spans="1:69" s="44" customFormat="1" ht="19.5" customHeight="1">
      <c r="A17" s="53"/>
      <c r="B17" s="64">
        <v>8</v>
      </c>
      <c r="C17" s="65" t="s">
        <v>97</v>
      </c>
      <c r="D17" s="57">
        <f t="shared" si="0"/>
        <v>23038.52</v>
      </c>
      <c r="E17" s="57">
        <f t="shared" si="1"/>
        <v>19703.994</v>
      </c>
      <c r="F17" s="57">
        <f t="shared" si="2"/>
        <v>22736.4</v>
      </c>
      <c r="G17" s="57">
        <f t="shared" si="3"/>
        <v>19482.124</v>
      </c>
      <c r="H17" s="57">
        <f t="shared" si="4"/>
        <v>1502.119999999999</v>
      </c>
      <c r="I17" s="57">
        <f t="shared" si="5"/>
        <v>221.8699999999999</v>
      </c>
      <c r="J17" s="57">
        <v>14822.7</v>
      </c>
      <c r="K17" s="57">
        <v>14701.624</v>
      </c>
      <c r="L17" s="57">
        <v>0</v>
      </c>
      <c r="M17" s="57">
        <v>0</v>
      </c>
      <c r="N17" s="57">
        <v>4813.7</v>
      </c>
      <c r="O17" s="57">
        <v>2880.5</v>
      </c>
      <c r="P17" s="57">
        <v>396.7</v>
      </c>
      <c r="Q17" s="57">
        <v>291</v>
      </c>
      <c r="R17" s="57">
        <v>1300</v>
      </c>
      <c r="S17" s="57">
        <v>1296</v>
      </c>
      <c r="T17" s="57">
        <v>150</v>
      </c>
      <c r="U17" s="57">
        <v>57</v>
      </c>
      <c r="V17" s="57">
        <v>50</v>
      </c>
      <c r="W17" s="57">
        <v>32.5</v>
      </c>
      <c r="X17" s="57">
        <v>1180</v>
      </c>
      <c r="Y17" s="57">
        <v>304</v>
      </c>
      <c r="Z17" s="57">
        <v>900</v>
      </c>
      <c r="AA17" s="57">
        <v>150</v>
      </c>
      <c r="AB17" s="57">
        <v>500</v>
      </c>
      <c r="AC17" s="57">
        <v>240</v>
      </c>
      <c r="AD17" s="57">
        <v>1137</v>
      </c>
      <c r="AE17" s="57">
        <v>660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1900</v>
      </c>
      <c r="AQ17" s="57">
        <v>1900</v>
      </c>
      <c r="AR17" s="57">
        <f t="shared" si="6"/>
        <v>0</v>
      </c>
      <c r="AS17" s="57">
        <f t="shared" si="7"/>
        <v>0</v>
      </c>
      <c r="AT17" s="57">
        <v>1200</v>
      </c>
      <c r="AU17" s="57">
        <v>0</v>
      </c>
      <c r="AV17" s="57">
        <v>0</v>
      </c>
      <c r="AW17" s="57">
        <v>0</v>
      </c>
      <c r="AX17" s="57">
        <v>1200</v>
      </c>
      <c r="AY17" s="57">
        <v>0</v>
      </c>
      <c r="AZ17" s="57">
        <v>0</v>
      </c>
      <c r="BA17" s="57">
        <v>0</v>
      </c>
      <c r="BB17" s="57">
        <v>1200</v>
      </c>
      <c r="BC17" s="57">
        <v>0</v>
      </c>
      <c r="BD17" s="57">
        <v>5000.07</v>
      </c>
      <c r="BE17" s="57">
        <v>994</v>
      </c>
      <c r="BF17" s="60">
        <v>0</v>
      </c>
      <c r="BG17" s="57">
        <v>7502.05</v>
      </c>
      <c r="BH17" s="57">
        <v>4892</v>
      </c>
      <c r="BI17" s="61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-11000</v>
      </c>
      <c r="BO17" s="57">
        <v>-5664.13</v>
      </c>
      <c r="BP17" s="48">
        <v>0</v>
      </c>
      <c r="BQ17" s="48">
        <v>0</v>
      </c>
    </row>
    <row r="18" spans="1:69" s="44" customFormat="1" ht="19.5" customHeight="1">
      <c r="A18" s="53"/>
      <c r="B18" s="64">
        <v>9</v>
      </c>
      <c r="C18" s="65" t="s">
        <v>98</v>
      </c>
      <c r="D18" s="57">
        <f t="shared" si="0"/>
        <v>16447.71</v>
      </c>
      <c r="E18" s="57">
        <f t="shared" si="1"/>
        <v>14407.692000000001</v>
      </c>
      <c r="F18" s="57">
        <f t="shared" si="2"/>
        <v>16003.199999999999</v>
      </c>
      <c r="G18" s="57">
        <f t="shared" si="3"/>
        <v>14958.617</v>
      </c>
      <c r="H18" s="57">
        <f t="shared" si="4"/>
        <v>3444.51</v>
      </c>
      <c r="I18" s="57">
        <f t="shared" si="5"/>
        <v>2310.2260000000006</v>
      </c>
      <c r="J18" s="57">
        <v>10406.9</v>
      </c>
      <c r="K18" s="57">
        <v>10248.135</v>
      </c>
      <c r="L18" s="57">
        <v>0</v>
      </c>
      <c r="M18" s="57">
        <v>0</v>
      </c>
      <c r="N18" s="57">
        <v>1814.3</v>
      </c>
      <c r="O18" s="57">
        <v>1109.331</v>
      </c>
      <c r="P18" s="57">
        <v>213.1</v>
      </c>
      <c r="Q18" s="57">
        <v>126.111</v>
      </c>
      <c r="R18" s="57">
        <v>50</v>
      </c>
      <c r="S18" s="57">
        <v>19.8</v>
      </c>
      <c r="T18" s="57">
        <v>270</v>
      </c>
      <c r="U18" s="57">
        <v>201.42</v>
      </c>
      <c r="V18" s="57">
        <v>0</v>
      </c>
      <c r="W18" s="57">
        <v>0</v>
      </c>
      <c r="X18" s="57">
        <v>383.2</v>
      </c>
      <c r="Y18" s="57">
        <v>134</v>
      </c>
      <c r="Z18" s="57">
        <v>143.2</v>
      </c>
      <c r="AA18" s="57">
        <v>0</v>
      </c>
      <c r="AB18" s="57">
        <v>0</v>
      </c>
      <c r="AC18" s="57">
        <v>0</v>
      </c>
      <c r="AD18" s="57">
        <v>748</v>
      </c>
      <c r="AE18" s="57">
        <v>628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750</v>
      </c>
      <c r="AQ18" s="57">
        <v>740</v>
      </c>
      <c r="AR18" s="57">
        <f t="shared" si="6"/>
        <v>32</v>
      </c>
      <c r="AS18" s="57">
        <f t="shared" si="7"/>
        <v>0</v>
      </c>
      <c r="AT18" s="57">
        <v>3032</v>
      </c>
      <c r="AU18" s="57">
        <v>2861.151</v>
      </c>
      <c r="AV18" s="57">
        <v>0</v>
      </c>
      <c r="AW18" s="57">
        <v>0</v>
      </c>
      <c r="AX18" s="57">
        <v>3000</v>
      </c>
      <c r="AY18" s="57">
        <v>2861.151</v>
      </c>
      <c r="AZ18" s="57">
        <v>0</v>
      </c>
      <c r="BA18" s="57">
        <v>0</v>
      </c>
      <c r="BB18" s="57">
        <v>3000</v>
      </c>
      <c r="BC18" s="57">
        <v>2861.151</v>
      </c>
      <c r="BD18" s="57">
        <v>5355.3</v>
      </c>
      <c r="BE18" s="57">
        <v>3343.44</v>
      </c>
      <c r="BF18" s="60">
        <v>0</v>
      </c>
      <c r="BG18" s="57">
        <v>950.01</v>
      </c>
      <c r="BH18" s="57">
        <v>786</v>
      </c>
      <c r="BI18" s="61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-2860.8</v>
      </c>
      <c r="BO18" s="57">
        <v>-1819.214</v>
      </c>
      <c r="BP18" s="48">
        <v>0</v>
      </c>
      <c r="BQ18" s="48">
        <v>0</v>
      </c>
    </row>
    <row r="19" spans="1:69" s="44" customFormat="1" ht="19.5" customHeight="1">
      <c r="A19" s="53"/>
      <c r="B19" s="64">
        <v>10</v>
      </c>
      <c r="C19" s="65" t="s">
        <v>99</v>
      </c>
      <c r="D19" s="57">
        <f t="shared" si="0"/>
        <v>85096.66</v>
      </c>
      <c r="E19" s="57">
        <f t="shared" si="1"/>
        <v>62230.76299999999</v>
      </c>
      <c r="F19" s="57">
        <f t="shared" si="2"/>
        <v>77985.14</v>
      </c>
      <c r="G19" s="57">
        <f t="shared" si="3"/>
        <v>64000.831999999995</v>
      </c>
      <c r="H19" s="57">
        <f t="shared" si="4"/>
        <v>7111.520000000001</v>
      </c>
      <c r="I19" s="57">
        <f t="shared" si="5"/>
        <v>-1770.0690000000004</v>
      </c>
      <c r="J19" s="57">
        <v>30767.1</v>
      </c>
      <c r="K19" s="57">
        <v>28060.484</v>
      </c>
      <c r="L19" s="57">
        <v>0</v>
      </c>
      <c r="M19" s="57">
        <v>0</v>
      </c>
      <c r="N19" s="57">
        <v>38118.04</v>
      </c>
      <c r="O19" s="57">
        <v>28090.148</v>
      </c>
      <c r="P19" s="57">
        <v>1209</v>
      </c>
      <c r="Q19" s="57">
        <v>1000</v>
      </c>
      <c r="R19" s="57">
        <v>1000</v>
      </c>
      <c r="S19" s="57">
        <v>976.8</v>
      </c>
      <c r="T19" s="57">
        <v>400</v>
      </c>
      <c r="U19" s="57">
        <v>162</v>
      </c>
      <c r="V19" s="57">
        <v>109</v>
      </c>
      <c r="W19" s="57">
        <v>0</v>
      </c>
      <c r="X19" s="57">
        <v>28300.02</v>
      </c>
      <c r="Y19" s="57">
        <v>21678.5</v>
      </c>
      <c r="Z19" s="57">
        <v>27500.02</v>
      </c>
      <c r="AA19" s="57">
        <v>21144</v>
      </c>
      <c r="AB19" s="57">
        <v>3400.01</v>
      </c>
      <c r="AC19" s="57">
        <v>2996.048</v>
      </c>
      <c r="AD19" s="57">
        <v>2600.01</v>
      </c>
      <c r="AE19" s="57">
        <v>800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8000</v>
      </c>
      <c r="AQ19" s="57">
        <v>6960</v>
      </c>
      <c r="AR19" s="57">
        <f t="shared" si="6"/>
        <v>1100</v>
      </c>
      <c r="AS19" s="57">
        <f t="shared" si="7"/>
        <v>890.2</v>
      </c>
      <c r="AT19" s="57">
        <v>1100</v>
      </c>
      <c r="AU19" s="57">
        <v>890.2</v>
      </c>
      <c r="AV19" s="57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8365.02</v>
      </c>
      <c r="BE19" s="57">
        <v>153.431</v>
      </c>
      <c r="BF19" s="60">
        <v>0</v>
      </c>
      <c r="BG19" s="57">
        <v>5389.11</v>
      </c>
      <c r="BH19" s="57">
        <v>5289</v>
      </c>
      <c r="BI19" s="61">
        <v>0</v>
      </c>
      <c r="BJ19" s="57">
        <v>0</v>
      </c>
      <c r="BK19" s="57">
        <v>0</v>
      </c>
      <c r="BL19" s="57">
        <v>0</v>
      </c>
      <c r="BM19" s="57">
        <v>-9.9</v>
      </c>
      <c r="BN19" s="57">
        <v>-6642.61</v>
      </c>
      <c r="BO19" s="57">
        <v>-7202.6</v>
      </c>
      <c r="BP19" s="48">
        <v>0</v>
      </c>
      <c r="BQ19" s="48">
        <v>0</v>
      </c>
    </row>
    <row r="20" spans="1:69" s="44" customFormat="1" ht="19.5" customHeight="1">
      <c r="A20" s="53"/>
      <c r="B20" s="64">
        <v>11</v>
      </c>
      <c r="C20" s="65" t="s">
        <v>100</v>
      </c>
      <c r="D20" s="57">
        <f t="shared" si="0"/>
        <v>4130.7</v>
      </c>
      <c r="E20" s="57">
        <f t="shared" si="1"/>
        <v>3509.6</v>
      </c>
      <c r="F20" s="57">
        <f t="shared" si="2"/>
        <v>3700</v>
      </c>
      <c r="G20" s="57">
        <f t="shared" si="3"/>
        <v>3509.6</v>
      </c>
      <c r="H20" s="57">
        <f t="shared" si="4"/>
        <v>620.7</v>
      </c>
      <c r="I20" s="57">
        <f t="shared" si="5"/>
        <v>0</v>
      </c>
      <c r="J20" s="57">
        <v>3185</v>
      </c>
      <c r="K20" s="57">
        <v>3185</v>
      </c>
      <c r="L20" s="57">
        <v>0</v>
      </c>
      <c r="M20" s="57">
        <v>0</v>
      </c>
      <c r="N20" s="57">
        <v>263</v>
      </c>
      <c r="O20" s="57">
        <v>263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10</v>
      </c>
      <c r="Y20" s="57">
        <v>10</v>
      </c>
      <c r="Z20" s="57">
        <v>0</v>
      </c>
      <c r="AA20" s="57">
        <v>0</v>
      </c>
      <c r="AB20" s="57">
        <v>60</v>
      </c>
      <c r="AC20" s="57">
        <v>60</v>
      </c>
      <c r="AD20" s="57">
        <v>167</v>
      </c>
      <c r="AE20" s="57">
        <v>167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50</v>
      </c>
      <c r="AQ20" s="57">
        <v>50</v>
      </c>
      <c r="AR20" s="57">
        <f t="shared" si="6"/>
        <v>12</v>
      </c>
      <c r="AS20" s="57">
        <f t="shared" si="7"/>
        <v>11.6</v>
      </c>
      <c r="AT20" s="57">
        <v>202</v>
      </c>
      <c r="AU20" s="57">
        <v>11.6</v>
      </c>
      <c r="AV20" s="57">
        <v>0</v>
      </c>
      <c r="AW20" s="57">
        <v>0</v>
      </c>
      <c r="AX20" s="57">
        <v>190</v>
      </c>
      <c r="AY20" s="57">
        <v>0</v>
      </c>
      <c r="AZ20" s="57">
        <v>0</v>
      </c>
      <c r="BA20" s="57">
        <v>0</v>
      </c>
      <c r="BB20" s="57">
        <v>190</v>
      </c>
      <c r="BC20" s="57">
        <v>0</v>
      </c>
      <c r="BD20" s="57">
        <v>620.7</v>
      </c>
      <c r="BE20" s="57">
        <v>0</v>
      </c>
      <c r="BF20" s="60">
        <v>0</v>
      </c>
      <c r="BG20" s="57">
        <v>0</v>
      </c>
      <c r="BH20" s="57">
        <v>0</v>
      </c>
      <c r="BI20" s="61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48">
        <v>0</v>
      </c>
      <c r="BQ20" s="48">
        <v>0</v>
      </c>
    </row>
    <row r="21" spans="1:69" s="44" customFormat="1" ht="19.5" customHeight="1">
      <c r="A21" s="53"/>
      <c r="B21" s="64">
        <v>12</v>
      </c>
      <c r="C21" s="65" t="s">
        <v>101</v>
      </c>
      <c r="D21" s="57">
        <f t="shared" si="0"/>
        <v>7376.9202000000005</v>
      </c>
      <c r="E21" s="57">
        <f t="shared" si="1"/>
        <v>6757.136</v>
      </c>
      <c r="F21" s="57">
        <f t="shared" si="2"/>
        <v>6938.9202000000005</v>
      </c>
      <c r="G21" s="57">
        <f t="shared" si="3"/>
        <v>6328.860000000001</v>
      </c>
      <c r="H21" s="57">
        <f t="shared" si="4"/>
        <v>788</v>
      </c>
      <c r="I21" s="57">
        <f t="shared" si="5"/>
        <v>428.276</v>
      </c>
      <c r="J21" s="57">
        <v>5089.5</v>
      </c>
      <c r="K21" s="57">
        <v>5089.26</v>
      </c>
      <c r="L21" s="57">
        <v>0</v>
      </c>
      <c r="M21" s="57">
        <v>0</v>
      </c>
      <c r="N21" s="57">
        <v>1219.4202</v>
      </c>
      <c r="O21" s="57">
        <v>989.6</v>
      </c>
      <c r="P21" s="57">
        <v>0.0001</v>
      </c>
      <c r="Q21" s="57">
        <v>0</v>
      </c>
      <c r="R21" s="57">
        <v>30</v>
      </c>
      <c r="S21" s="57">
        <v>0</v>
      </c>
      <c r="T21" s="57">
        <v>120</v>
      </c>
      <c r="U21" s="57">
        <v>100</v>
      </c>
      <c r="V21" s="57">
        <v>20.01</v>
      </c>
      <c r="W21" s="57">
        <v>20</v>
      </c>
      <c r="X21" s="57">
        <v>320</v>
      </c>
      <c r="Y21" s="57">
        <v>226.6</v>
      </c>
      <c r="Z21" s="57">
        <v>150</v>
      </c>
      <c r="AA21" s="57">
        <v>150</v>
      </c>
      <c r="AB21" s="57">
        <v>0</v>
      </c>
      <c r="AC21" s="57">
        <v>0</v>
      </c>
      <c r="AD21" s="57">
        <v>659.4101</v>
      </c>
      <c r="AE21" s="57">
        <v>643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150</v>
      </c>
      <c r="AQ21" s="57">
        <v>150</v>
      </c>
      <c r="AR21" s="57">
        <f t="shared" si="6"/>
        <v>130</v>
      </c>
      <c r="AS21" s="57">
        <f t="shared" si="7"/>
        <v>100</v>
      </c>
      <c r="AT21" s="57">
        <v>480</v>
      </c>
      <c r="AU21" s="57">
        <v>100</v>
      </c>
      <c r="AV21" s="57">
        <v>0</v>
      </c>
      <c r="AW21" s="57">
        <v>0</v>
      </c>
      <c r="AX21" s="57">
        <v>350</v>
      </c>
      <c r="AY21" s="57">
        <v>0</v>
      </c>
      <c r="AZ21" s="57">
        <v>0</v>
      </c>
      <c r="BA21" s="57">
        <v>0</v>
      </c>
      <c r="BB21" s="57">
        <v>350</v>
      </c>
      <c r="BC21" s="57">
        <v>0</v>
      </c>
      <c r="BD21" s="57">
        <v>1350</v>
      </c>
      <c r="BE21" s="57">
        <v>654</v>
      </c>
      <c r="BF21" s="60">
        <v>0</v>
      </c>
      <c r="BG21" s="57">
        <v>238</v>
      </c>
      <c r="BH21" s="57">
        <v>96</v>
      </c>
      <c r="BI21" s="61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-800</v>
      </c>
      <c r="BO21" s="57">
        <v>-321.724</v>
      </c>
      <c r="BP21" s="48">
        <v>0</v>
      </c>
      <c r="BQ21" s="48">
        <v>0</v>
      </c>
    </row>
    <row r="22" spans="1:69" s="44" customFormat="1" ht="19.5" customHeight="1">
      <c r="A22" s="53"/>
      <c r="B22" s="64">
        <v>13</v>
      </c>
      <c r="C22" s="65" t="s">
        <v>102</v>
      </c>
      <c r="D22" s="57">
        <f t="shared" si="0"/>
        <v>81372.831</v>
      </c>
      <c r="E22" s="57">
        <f t="shared" si="1"/>
        <v>64650.272999999994</v>
      </c>
      <c r="F22" s="57">
        <f t="shared" si="2"/>
        <v>76540.8108</v>
      </c>
      <c r="G22" s="57">
        <f t="shared" si="3"/>
        <v>67052.614</v>
      </c>
      <c r="H22" s="57">
        <f t="shared" si="4"/>
        <v>19332.0202</v>
      </c>
      <c r="I22" s="57">
        <f t="shared" si="5"/>
        <v>11953.861999999997</v>
      </c>
      <c r="J22" s="57">
        <v>25725.4</v>
      </c>
      <c r="K22" s="57">
        <v>22969.723</v>
      </c>
      <c r="L22" s="57">
        <v>0</v>
      </c>
      <c r="M22" s="57">
        <v>0</v>
      </c>
      <c r="N22" s="57">
        <v>30115.4104</v>
      </c>
      <c r="O22" s="57">
        <v>23842.488</v>
      </c>
      <c r="P22" s="57">
        <v>5040.7001</v>
      </c>
      <c r="Q22" s="57">
        <v>2926.54</v>
      </c>
      <c r="R22" s="57">
        <v>300.0001</v>
      </c>
      <c r="S22" s="57">
        <v>0</v>
      </c>
      <c r="T22" s="57">
        <v>200</v>
      </c>
      <c r="U22" s="57">
        <v>115.528</v>
      </c>
      <c r="V22" s="57">
        <v>900.0001</v>
      </c>
      <c r="W22" s="57">
        <v>556.948</v>
      </c>
      <c r="X22" s="57">
        <v>18200</v>
      </c>
      <c r="Y22" s="57">
        <v>16644.972</v>
      </c>
      <c r="Z22" s="57">
        <v>16600</v>
      </c>
      <c r="AA22" s="57">
        <v>16222</v>
      </c>
      <c r="AB22" s="57">
        <v>2750</v>
      </c>
      <c r="AC22" s="57">
        <v>2267.2</v>
      </c>
      <c r="AD22" s="57">
        <v>2100.0001</v>
      </c>
      <c r="AE22" s="57">
        <v>1291.3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5900.0001</v>
      </c>
      <c r="AQ22" s="57">
        <v>5750</v>
      </c>
      <c r="AR22" s="57">
        <f t="shared" si="6"/>
        <v>300.0002999999997</v>
      </c>
      <c r="AS22" s="57">
        <f t="shared" si="7"/>
        <v>134.20000000000073</v>
      </c>
      <c r="AT22" s="57">
        <v>14800.0003</v>
      </c>
      <c r="AU22" s="57">
        <v>14490.403</v>
      </c>
      <c r="AV22" s="57">
        <v>0</v>
      </c>
      <c r="AW22" s="57">
        <v>0</v>
      </c>
      <c r="AX22" s="57">
        <v>14500</v>
      </c>
      <c r="AY22" s="57">
        <v>14356.203</v>
      </c>
      <c r="AZ22" s="57">
        <v>0</v>
      </c>
      <c r="BA22" s="57">
        <v>0</v>
      </c>
      <c r="BB22" s="57">
        <v>14500</v>
      </c>
      <c r="BC22" s="57">
        <v>14356.203</v>
      </c>
      <c r="BD22" s="57">
        <v>40432.0202</v>
      </c>
      <c r="BE22" s="57">
        <v>32480.388</v>
      </c>
      <c r="BF22" s="60">
        <v>0</v>
      </c>
      <c r="BG22" s="57">
        <v>4900.01</v>
      </c>
      <c r="BH22" s="57">
        <v>698</v>
      </c>
      <c r="BI22" s="61">
        <v>0</v>
      </c>
      <c r="BJ22" s="57">
        <v>0</v>
      </c>
      <c r="BK22" s="57">
        <v>0</v>
      </c>
      <c r="BL22" s="57">
        <v>-5500.01</v>
      </c>
      <c r="BM22" s="57">
        <v>0</v>
      </c>
      <c r="BN22" s="57">
        <v>-20500</v>
      </c>
      <c r="BO22" s="57">
        <v>-21224.526</v>
      </c>
      <c r="BP22" s="48">
        <v>0</v>
      </c>
      <c r="BQ22" s="48">
        <v>0</v>
      </c>
    </row>
    <row r="23" spans="1:69" s="44" customFormat="1" ht="19.5" customHeight="1">
      <c r="A23" s="53"/>
      <c r="B23" s="64">
        <v>14</v>
      </c>
      <c r="C23" s="65" t="s">
        <v>103</v>
      </c>
      <c r="D23" s="57">
        <f t="shared" si="0"/>
        <v>68873.8099</v>
      </c>
      <c r="E23" s="57">
        <f t="shared" si="1"/>
        <v>29621.838000000003</v>
      </c>
      <c r="F23" s="57">
        <f t="shared" si="2"/>
        <v>51815.799999999996</v>
      </c>
      <c r="G23" s="57">
        <f t="shared" si="3"/>
        <v>36026.399000000005</v>
      </c>
      <c r="H23" s="57">
        <f t="shared" si="4"/>
        <v>19608.009899999997</v>
      </c>
      <c r="I23" s="57">
        <f t="shared" si="5"/>
        <v>-6404.5610000000015</v>
      </c>
      <c r="J23" s="57">
        <v>21109.6</v>
      </c>
      <c r="K23" s="57">
        <v>21073.144</v>
      </c>
      <c r="L23" s="57">
        <v>0</v>
      </c>
      <c r="M23" s="57">
        <v>0</v>
      </c>
      <c r="N23" s="57">
        <v>10577.8</v>
      </c>
      <c r="O23" s="57">
        <v>7879.755</v>
      </c>
      <c r="P23" s="57">
        <v>1377.4</v>
      </c>
      <c r="Q23" s="57">
        <v>790</v>
      </c>
      <c r="R23" s="57">
        <v>0</v>
      </c>
      <c r="S23" s="57">
        <v>0</v>
      </c>
      <c r="T23" s="57">
        <v>250</v>
      </c>
      <c r="U23" s="57">
        <v>117.055</v>
      </c>
      <c r="V23" s="57">
        <v>0</v>
      </c>
      <c r="W23" s="57">
        <v>0</v>
      </c>
      <c r="X23" s="57">
        <v>5550</v>
      </c>
      <c r="Y23" s="57">
        <v>5310.3</v>
      </c>
      <c r="Z23" s="57">
        <v>4900</v>
      </c>
      <c r="AA23" s="57">
        <v>4899.5</v>
      </c>
      <c r="AB23" s="57">
        <v>400</v>
      </c>
      <c r="AC23" s="57">
        <v>292.2</v>
      </c>
      <c r="AD23" s="57">
        <v>2265.4</v>
      </c>
      <c r="AE23" s="57">
        <v>1188.2</v>
      </c>
      <c r="AF23" s="57">
        <v>0</v>
      </c>
      <c r="AG23" s="57">
        <v>0</v>
      </c>
      <c r="AH23" s="57">
        <v>1266</v>
      </c>
      <c r="AI23" s="57">
        <v>1266</v>
      </c>
      <c r="AJ23" s="57">
        <v>1266</v>
      </c>
      <c r="AK23" s="57">
        <v>1266</v>
      </c>
      <c r="AL23" s="57">
        <v>10942.4</v>
      </c>
      <c r="AM23" s="57">
        <v>900</v>
      </c>
      <c r="AN23" s="57">
        <v>1000</v>
      </c>
      <c r="AO23" s="57">
        <v>900</v>
      </c>
      <c r="AP23" s="57">
        <v>4800</v>
      </c>
      <c r="AQ23" s="57">
        <v>4637.5</v>
      </c>
      <c r="AR23" s="57">
        <f t="shared" si="6"/>
        <v>570</v>
      </c>
      <c r="AS23" s="57">
        <f t="shared" si="7"/>
        <v>270</v>
      </c>
      <c r="AT23" s="57">
        <v>3120</v>
      </c>
      <c r="AU23" s="57">
        <v>270</v>
      </c>
      <c r="AV23" s="57">
        <v>0</v>
      </c>
      <c r="AW23" s="57">
        <v>0</v>
      </c>
      <c r="AX23" s="57">
        <v>2550</v>
      </c>
      <c r="AY23" s="57">
        <v>0</v>
      </c>
      <c r="AZ23" s="57">
        <v>0</v>
      </c>
      <c r="BA23" s="57">
        <v>0</v>
      </c>
      <c r="BB23" s="57">
        <v>2550</v>
      </c>
      <c r="BC23" s="57">
        <v>0</v>
      </c>
      <c r="BD23" s="57">
        <v>35500</v>
      </c>
      <c r="BE23" s="57">
        <v>28348.07</v>
      </c>
      <c r="BF23" s="60">
        <v>0</v>
      </c>
      <c r="BG23" s="57">
        <v>8350.0099</v>
      </c>
      <c r="BH23" s="57">
        <v>1487</v>
      </c>
      <c r="BI23" s="61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-24242</v>
      </c>
      <c r="BO23" s="57">
        <v>-36239.631</v>
      </c>
      <c r="BP23" s="48">
        <v>0</v>
      </c>
      <c r="BQ23" s="48">
        <v>0</v>
      </c>
    </row>
    <row r="24" spans="1:69" s="44" customFormat="1" ht="21" customHeight="1">
      <c r="A24" s="53"/>
      <c r="B24" s="64">
        <v>15</v>
      </c>
      <c r="C24" s="65" t="s">
        <v>104</v>
      </c>
      <c r="D24" s="57">
        <f t="shared" si="0"/>
        <v>12439.800199999998</v>
      </c>
      <c r="E24" s="57">
        <f t="shared" si="1"/>
        <v>11249.381</v>
      </c>
      <c r="F24" s="57">
        <f t="shared" si="2"/>
        <v>9952.400099999999</v>
      </c>
      <c r="G24" s="57">
        <f t="shared" si="3"/>
        <v>9184.520999999999</v>
      </c>
      <c r="H24" s="57">
        <f t="shared" si="4"/>
        <v>2977.4001</v>
      </c>
      <c r="I24" s="57">
        <f t="shared" si="5"/>
        <v>2064.86</v>
      </c>
      <c r="J24" s="57">
        <v>8656.9</v>
      </c>
      <c r="K24" s="57">
        <v>8628.721</v>
      </c>
      <c r="L24" s="57">
        <v>0</v>
      </c>
      <c r="M24" s="57">
        <v>0</v>
      </c>
      <c r="N24" s="57">
        <v>506.7</v>
      </c>
      <c r="O24" s="57">
        <v>430.8</v>
      </c>
      <c r="P24" s="57">
        <v>226.7</v>
      </c>
      <c r="Q24" s="57">
        <v>192</v>
      </c>
      <c r="R24" s="57">
        <v>0</v>
      </c>
      <c r="S24" s="57">
        <v>0</v>
      </c>
      <c r="T24" s="57">
        <v>110</v>
      </c>
      <c r="U24" s="57">
        <v>90</v>
      </c>
      <c r="V24" s="57">
        <v>0</v>
      </c>
      <c r="W24" s="57">
        <v>0</v>
      </c>
      <c r="X24" s="57">
        <v>50</v>
      </c>
      <c r="Y24" s="57">
        <v>28.8</v>
      </c>
      <c r="Z24" s="57">
        <v>0</v>
      </c>
      <c r="AA24" s="57">
        <v>0</v>
      </c>
      <c r="AB24" s="57">
        <v>0</v>
      </c>
      <c r="AC24" s="57">
        <v>0</v>
      </c>
      <c r="AD24" s="57">
        <v>120</v>
      </c>
      <c r="AE24" s="57">
        <v>120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283.8</v>
      </c>
      <c r="AQ24" s="57">
        <v>110</v>
      </c>
      <c r="AR24" s="57">
        <f t="shared" si="6"/>
        <v>15.000099999999975</v>
      </c>
      <c r="AS24" s="57">
        <f t="shared" si="7"/>
        <v>15</v>
      </c>
      <c r="AT24" s="57">
        <v>505.0001</v>
      </c>
      <c r="AU24" s="57">
        <v>15</v>
      </c>
      <c r="AV24" s="57">
        <v>0</v>
      </c>
      <c r="AW24" s="57">
        <v>0</v>
      </c>
      <c r="AX24" s="57">
        <v>490</v>
      </c>
      <c r="AY24" s="57">
        <v>0</v>
      </c>
      <c r="AZ24" s="57">
        <v>0</v>
      </c>
      <c r="BA24" s="57">
        <v>0</v>
      </c>
      <c r="BB24" s="57">
        <v>490</v>
      </c>
      <c r="BC24" s="57">
        <v>0</v>
      </c>
      <c r="BD24" s="57">
        <v>3987.4</v>
      </c>
      <c r="BE24" s="57">
        <v>3987.4</v>
      </c>
      <c r="BF24" s="60">
        <v>0</v>
      </c>
      <c r="BG24" s="57">
        <v>990.0001</v>
      </c>
      <c r="BH24" s="57">
        <v>435.6</v>
      </c>
      <c r="BI24" s="61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-2000</v>
      </c>
      <c r="BO24" s="57">
        <v>-2358.14</v>
      </c>
      <c r="BP24" s="48">
        <v>0</v>
      </c>
      <c r="BQ24" s="48">
        <v>0</v>
      </c>
    </row>
    <row r="25" spans="1:69" s="44" customFormat="1" ht="19.5" customHeight="1">
      <c r="A25" s="53"/>
      <c r="B25" s="64">
        <v>16</v>
      </c>
      <c r="C25" s="65" t="s">
        <v>105</v>
      </c>
      <c r="D25" s="57">
        <f t="shared" si="0"/>
        <v>15606.6006</v>
      </c>
      <c r="E25" s="57">
        <f t="shared" si="1"/>
        <v>14752.960999999998</v>
      </c>
      <c r="F25" s="57">
        <f t="shared" si="2"/>
        <v>15019.9002</v>
      </c>
      <c r="G25" s="57">
        <f t="shared" si="3"/>
        <v>14190.360999999999</v>
      </c>
      <c r="H25" s="57">
        <f t="shared" si="4"/>
        <v>1346.7004</v>
      </c>
      <c r="I25" s="57">
        <f t="shared" si="5"/>
        <v>956.3000000000001</v>
      </c>
      <c r="J25" s="57">
        <v>11011.3</v>
      </c>
      <c r="K25" s="57">
        <v>10912.041</v>
      </c>
      <c r="L25" s="57">
        <v>0</v>
      </c>
      <c r="M25" s="57">
        <v>0</v>
      </c>
      <c r="N25" s="57">
        <v>2718.0002</v>
      </c>
      <c r="O25" s="57">
        <v>2390.92</v>
      </c>
      <c r="P25" s="57">
        <v>666</v>
      </c>
      <c r="Q25" s="57">
        <v>666</v>
      </c>
      <c r="R25" s="57">
        <v>850</v>
      </c>
      <c r="S25" s="57">
        <v>690</v>
      </c>
      <c r="T25" s="57">
        <v>68</v>
      </c>
      <c r="U25" s="57">
        <v>67.9</v>
      </c>
      <c r="V25" s="57">
        <v>4</v>
      </c>
      <c r="W25" s="57">
        <v>0</v>
      </c>
      <c r="X25" s="57">
        <v>210.0001</v>
      </c>
      <c r="Y25" s="57">
        <v>160</v>
      </c>
      <c r="Z25" s="57">
        <v>50.0001</v>
      </c>
      <c r="AA25" s="57">
        <v>0</v>
      </c>
      <c r="AB25" s="57">
        <v>0</v>
      </c>
      <c r="AC25" s="57">
        <v>0</v>
      </c>
      <c r="AD25" s="57">
        <v>760.0001</v>
      </c>
      <c r="AE25" s="57">
        <v>673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480.6</v>
      </c>
      <c r="AQ25" s="57">
        <v>470</v>
      </c>
      <c r="AR25" s="57">
        <f t="shared" si="6"/>
        <v>50</v>
      </c>
      <c r="AS25" s="57">
        <f t="shared" si="7"/>
        <v>23.69999999999999</v>
      </c>
      <c r="AT25" s="57">
        <v>810</v>
      </c>
      <c r="AU25" s="57">
        <v>417.4</v>
      </c>
      <c r="AV25" s="57">
        <v>0</v>
      </c>
      <c r="AW25" s="57">
        <v>0</v>
      </c>
      <c r="AX25" s="57">
        <v>760</v>
      </c>
      <c r="AY25" s="57">
        <v>393.7</v>
      </c>
      <c r="AZ25" s="57">
        <v>0</v>
      </c>
      <c r="BA25" s="57">
        <v>0</v>
      </c>
      <c r="BB25" s="57">
        <v>760</v>
      </c>
      <c r="BC25" s="57">
        <v>393.7</v>
      </c>
      <c r="BD25" s="57">
        <v>1346.7002</v>
      </c>
      <c r="BE25" s="57">
        <v>946.7</v>
      </c>
      <c r="BF25" s="60">
        <v>0</v>
      </c>
      <c r="BG25" s="57">
        <v>400.0002</v>
      </c>
      <c r="BH25" s="57">
        <v>325</v>
      </c>
      <c r="BI25" s="61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-400</v>
      </c>
      <c r="BO25" s="57">
        <v>-315.4</v>
      </c>
      <c r="BP25" s="48">
        <v>0</v>
      </c>
      <c r="BQ25" s="48">
        <v>0</v>
      </c>
    </row>
    <row r="26" spans="1:69" s="44" customFormat="1" ht="19.5" customHeight="1">
      <c r="A26" s="53"/>
      <c r="B26" s="64">
        <v>17</v>
      </c>
      <c r="C26" s="65" t="s">
        <v>106</v>
      </c>
      <c r="D26" s="57">
        <f t="shared" si="0"/>
        <v>21518.2493</v>
      </c>
      <c r="E26" s="57">
        <f t="shared" si="1"/>
        <v>18536.28</v>
      </c>
      <c r="F26" s="57">
        <f t="shared" si="2"/>
        <v>20325.5003</v>
      </c>
      <c r="G26" s="57">
        <f t="shared" si="3"/>
        <v>18732.108</v>
      </c>
      <c r="H26" s="57">
        <f t="shared" si="4"/>
        <v>2692.7490000000003</v>
      </c>
      <c r="I26" s="57">
        <f t="shared" si="5"/>
        <v>-195.82800000000003</v>
      </c>
      <c r="J26" s="57">
        <v>13127.3</v>
      </c>
      <c r="K26" s="57">
        <v>13091.408</v>
      </c>
      <c r="L26" s="57">
        <v>0</v>
      </c>
      <c r="M26" s="57">
        <v>0</v>
      </c>
      <c r="N26" s="57">
        <v>2870.7002</v>
      </c>
      <c r="O26" s="57">
        <v>2840.7</v>
      </c>
      <c r="P26" s="57">
        <v>226.7</v>
      </c>
      <c r="Q26" s="57">
        <v>226.7</v>
      </c>
      <c r="R26" s="57">
        <v>720.0001</v>
      </c>
      <c r="S26" s="57">
        <v>720</v>
      </c>
      <c r="T26" s="57">
        <v>150</v>
      </c>
      <c r="U26" s="57">
        <v>150</v>
      </c>
      <c r="V26" s="57">
        <v>0.0001</v>
      </c>
      <c r="W26" s="57">
        <v>0</v>
      </c>
      <c r="X26" s="57">
        <v>239</v>
      </c>
      <c r="Y26" s="57">
        <v>209</v>
      </c>
      <c r="Z26" s="57">
        <v>0</v>
      </c>
      <c r="AA26" s="57">
        <v>0</v>
      </c>
      <c r="AB26" s="57">
        <v>200</v>
      </c>
      <c r="AC26" s="57">
        <v>200</v>
      </c>
      <c r="AD26" s="57">
        <v>1000</v>
      </c>
      <c r="AE26" s="57">
        <v>1000</v>
      </c>
      <c r="AF26" s="57">
        <v>0</v>
      </c>
      <c r="AG26" s="57">
        <v>0</v>
      </c>
      <c r="AH26" s="57">
        <v>25.5</v>
      </c>
      <c r="AI26" s="57">
        <v>0</v>
      </c>
      <c r="AJ26" s="57">
        <v>0</v>
      </c>
      <c r="AK26" s="57">
        <v>0</v>
      </c>
      <c r="AL26" s="57">
        <v>500</v>
      </c>
      <c r="AM26" s="57">
        <v>500</v>
      </c>
      <c r="AN26" s="57">
        <v>0</v>
      </c>
      <c r="AO26" s="57">
        <v>0</v>
      </c>
      <c r="AP26" s="57">
        <v>2302.0001</v>
      </c>
      <c r="AQ26" s="57">
        <v>2300</v>
      </c>
      <c r="AR26" s="57">
        <f t="shared" si="6"/>
        <v>0</v>
      </c>
      <c r="AS26" s="57">
        <f t="shared" si="7"/>
        <v>0</v>
      </c>
      <c r="AT26" s="57">
        <v>1500</v>
      </c>
      <c r="AU26" s="57">
        <v>0</v>
      </c>
      <c r="AV26" s="57">
        <v>0</v>
      </c>
      <c r="AW26" s="57">
        <v>0</v>
      </c>
      <c r="AX26" s="57">
        <v>1500</v>
      </c>
      <c r="AY26" s="57">
        <v>0</v>
      </c>
      <c r="AZ26" s="57">
        <v>0</v>
      </c>
      <c r="BA26" s="57">
        <v>0</v>
      </c>
      <c r="BB26" s="57">
        <v>1500</v>
      </c>
      <c r="BC26" s="57">
        <v>0</v>
      </c>
      <c r="BD26" s="57">
        <v>1800</v>
      </c>
      <c r="BE26" s="57">
        <v>0</v>
      </c>
      <c r="BF26" s="60">
        <v>0</v>
      </c>
      <c r="BG26" s="57">
        <v>3392.8</v>
      </c>
      <c r="BH26" s="57">
        <v>392.8</v>
      </c>
      <c r="BI26" s="61">
        <v>0</v>
      </c>
      <c r="BJ26" s="57">
        <v>0</v>
      </c>
      <c r="BK26" s="57">
        <v>0</v>
      </c>
      <c r="BL26" s="57">
        <v>-500</v>
      </c>
      <c r="BM26" s="57">
        <v>0</v>
      </c>
      <c r="BN26" s="57">
        <v>-2000.051</v>
      </c>
      <c r="BO26" s="57">
        <v>-588.628</v>
      </c>
      <c r="BP26" s="48">
        <v>0</v>
      </c>
      <c r="BQ26" s="48">
        <v>0</v>
      </c>
    </row>
    <row r="27" spans="1:69" s="44" customFormat="1" ht="21" customHeight="1">
      <c r="A27" s="53"/>
      <c r="B27" s="64">
        <v>18</v>
      </c>
      <c r="C27" s="65" t="s">
        <v>107</v>
      </c>
      <c r="D27" s="57">
        <f t="shared" si="0"/>
        <v>39871.0405</v>
      </c>
      <c r="E27" s="57">
        <f t="shared" si="1"/>
        <v>34903.89399999999</v>
      </c>
      <c r="F27" s="57">
        <f t="shared" si="2"/>
        <v>30737.7402</v>
      </c>
      <c r="G27" s="57">
        <f t="shared" si="3"/>
        <v>25970.511</v>
      </c>
      <c r="H27" s="57">
        <f t="shared" si="4"/>
        <v>12784.100300000002</v>
      </c>
      <c r="I27" s="57">
        <f t="shared" si="5"/>
        <v>14378.283</v>
      </c>
      <c r="J27" s="57">
        <v>13239.4</v>
      </c>
      <c r="K27" s="57">
        <v>9771.918</v>
      </c>
      <c r="L27" s="57">
        <v>0</v>
      </c>
      <c r="M27" s="57">
        <v>0</v>
      </c>
      <c r="N27" s="57">
        <v>7333.5301</v>
      </c>
      <c r="O27" s="57">
        <v>4376.933</v>
      </c>
      <c r="P27" s="57">
        <v>1926</v>
      </c>
      <c r="Q27" s="57">
        <v>1060.283</v>
      </c>
      <c r="R27" s="57">
        <v>100</v>
      </c>
      <c r="S27" s="57">
        <v>100</v>
      </c>
      <c r="T27" s="57">
        <v>300</v>
      </c>
      <c r="U27" s="57">
        <v>229.45</v>
      </c>
      <c r="V27" s="57">
        <v>200</v>
      </c>
      <c r="W27" s="57">
        <v>90</v>
      </c>
      <c r="X27" s="57">
        <v>1130.0201</v>
      </c>
      <c r="Y27" s="57">
        <v>616.2</v>
      </c>
      <c r="Z27" s="57">
        <v>200</v>
      </c>
      <c r="AA27" s="57">
        <v>0</v>
      </c>
      <c r="AB27" s="57">
        <v>1507.5</v>
      </c>
      <c r="AC27" s="57">
        <v>1146</v>
      </c>
      <c r="AD27" s="57">
        <v>1800</v>
      </c>
      <c r="AE27" s="57">
        <v>1065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2380.01</v>
      </c>
      <c r="AM27" s="57">
        <v>2380</v>
      </c>
      <c r="AN27" s="57">
        <v>2380.01</v>
      </c>
      <c r="AO27" s="57">
        <v>2380</v>
      </c>
      <c r="AP27" s="57">
        <v>4000</v>
      </c>
      <c r="AQ27" s="57">
        <v>3863</v>
      </c>
      <c r="AR27" s="57">
        <f t="shared" si="6"/>
        <v>134.00009999999975</v>
      </c>
      <c r="AS27" s="57">
        <f t="shared" si="7"/>
        <v>133.76000000000022</v>
      </c>
      <c r="AT27" s="57">
        <v>3784.8001</v>
      </c>
      <c r="AU27" s="57">
        <v>5578.66</v>
      </c>
      <c r="AV27" s="57">
        <v>0</v>
      </c>
      <c r="AW27" s="57">
        <v>0</v>
      </c>
      <c r="AX27" s="57">
        <v>3650.8</v>
      </c>
      <c r="AY27" s="57">
        <v>5444.9</v>
      </c>
      <c r="AZ27" s="57">
        <v>0</v>
      </c>
      <c r="BA27" s="57">
        <v>0</v>
      </c>
      <c r="BB27" s="57">
        <v>3650.8</v>
      </c>
      <c r="BC27" s="57">
        <v>5444.9</v>
      </c>
      <c r="BD27" s="57">
        <v>4345.5001</v>
      </c>
      <c r="BE27" s="57">
        <v>4345.5</v>
      </c>
      <c r="BF27" s="60">
        <v>0</v>
      </c>
      <c r="BG27" s="57">
        <v>23438.6002</v>
      </c>
      <c r="BH27" s="57">
        <v>21004.8</v>
      </c>
      <c r="BI27" s="61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-15000</v>
      </c>
      <c r="BO27" s="57">
        <v>-10972.017</v>
      </c>
      <c r="BP27" s="48">
        <v>0</v>
      </c>
      <c r="BQ27" s="48">
        <v>0</v>
      </c>
    </row>
    <row r="28" spans="1:69" s="44" customFormat="1" ht="21" customHeight="1">
      <c r="A28" s="53"/>
      <c r="B28" s="64">
        <v>19</v>
      </c>
      <c r="C28" s="65" t="s">
        <v>108</v>
      </c>
      <c r="D28" s="57">
        <f t="shared" si="0"/>
        <v>75953.6</v>
      </c>
      <c r="E28" s="57">
        <f t="shared" si="1"/>
        <v>70435.882</v>
      </c>
      <c r="F28" s="57">
        <f t="shared" si="2"/>
        <v>72068.6</v>
      </c>
      <c r="G28" s="57">
        <f t="shared" si="3"/>
        <v>67383.685</v>
      </c>
      <c r="H28" s="57">
        <f t="shared" si="4"/>
        <v>7885</v>
      </c>
      <c r="I28" s="57">
        <f t="shared" si="5"/>
        <v>5552.197</v>
      </c>
      <c r="J28" s="57">
        <v>27246</v>
      </c>
      <c r="K28" s="57">
        <v>26795.274</v>
      </c>
      <c r="L28" s="57">
        <v>0</v>
      </c>
      <c r="M28" s="57">
        <v>0</v>
      </c>
      <c r="N28" s="57">
        <v>38722.6</v>
      </c>
      <c r="O28" s="57">
        <v>35988.411</v>
      </c>
      <c r="P28" s="57">
        <v>1600</v>
      </c>
      <c r="Q28" s="57">
        <v>951.911</v>
      </c>
      <c r="R28" s="57">
        <v>820</v>
      </c>
      <c r="S28" s="57">
        <v>720</v>
      </c>
      <c r="T28" s="57">
        <v>600</v>
      </c>
      <c r="U28" s="57">
        <v>530.5</v>
      </c>
      <c r="V28" s="57">
        <v>0</v>
      </c>
      <c r="W28" s="57">
        <v>0</v>
      </c>
      <c r="X28" s="57">
        <v>33416.6</v>
      </c>
      <c r="Y28" s="57">
        <v>32000</v>
      </c>
      <c r="Z28" s="57">
        <v>32836.6</v>
      </c>
      <c r="AA28" s="57">
        <v>31570</v>
      </c>
      <c r="AB28" s="57">
        <v>300</v>
      </c>
      <c r="AC28" s="57">
        <v>0</v>
      </c>
      <c r="AD28" s="57">
        <v>1860</v>
      </c>
      <c r="AE28" s="57">
        <v>1760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2000</v>
      </c>
      <c r="AQ28" s="57">
        <v>2000</v>
      </c>
      <c r="AR28" s="57">
        <f t="shared" si="6"/>
        <v>100</v>
      </c>
      <c r="AS28" s="57">
        <f t="shared" si="7"/>
        <v>100</v>
      </c>
      <c r="AT28" s="57">
        <v>4100</v>
      </c>
      <c r="AU28" s="57">
        <v>2600</v>
      </c>
      <c r="AV28" s="57">
        <v>0</v>
      </c>
      <c r="AW28" s="57">
        <v>0</v>
      </c>
      <c r="AX28" s="57">
        <v>4000</v>
      </c>
      <c r="AY28" s="57">
        <v>2500</v>
      </c>
      <c r="AZ28" s="57">
        <v>0</v>
      </c>
      <c r="BA28" s="57">
        <v>0</v>
      </c>
      <c r="BB28" s="57">
        <v>4000</v>
      </c>
      <c r="BC28" s="57">
        <v>2500</v>
      </c>
      <c r="BD28" s="57">
        <v>8487</v>
      </c>
      <c r="BE28" s="57">
        <v>972</v>
      </c>
      <c r="BF28" s="60">
        <v>0</v>
      </c>
      <c r="BG28" s="57">
        <v>10800</v>
      </c>
      <c r="BH28" s="57">
        <v>6290</v>
      </c>
      <c r="BI28" s="61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-11402</v>
      </c>
      <c r="BO28" s="57">
        <v>-1709.803</v>
      </c>
      <c r="BP28" s="48">
        <v>0</v>
      </c>
      <c r="BQ28" s="48">
        <v>0</v>
      </c>
    </row>
    <row r="29" spans="1:69" s="44" customFormat="1" ht="21" customHeight="1">
      <c r="A29" s="53"/>
      <c r="B29" s="64">
        <v>20</v>
      </c>
      <c r="C29" s="65" t="s">
        <v>109</v>
      </c>
      <c r="D29" s="57">
        <f t="shared" si="0"/>
        <v>23219.9</v>
      </c>
      <c r="E29" s="57">
        <f t="shared" si="1"/>
        <v>16696.381</v>
      </c>
      <c r="F29" s="57">
        <f t="shared" si="2"/>
        <v>18527.300000000003</v>
      </c>
      <c r="G29" s="57">
        <f t="shared" si="3"/>
        <v>16196.381</v>
      </c>
      <c r="H29" s="57">
        <f t="shared" si="4"/>
        <v>5692.6</v>
      </c>
      <c r="I29" s="57">
        <f t="shared" si="5"/>
        <v>500</v>
      </c>
      <c r="J29" s="57">
        <v>11886.2</v>
      </c>
      <c r="K29" s="57">
        <v>11510.981</v>
      </c>
      <c r="L29" s="57">
        <v>0</v>
      </c>
      <c r="M29" s="57">
        <v>0</v>
      </c>
      <c r="N29" s="57">
        <v>2973.1</v>
      </c>
      <c r="O29" s="57">
        <v>2265.4</v>
      </c>
      <c r="P29" s="57">
        <v>627.5</v>
      </c>
      <c r="Q29" s="57">
        <v>589.1</v>
      </c>
      <c r="R29" s="57">
        <v>200</v>
      </c>
      <c r="S29" s="57">
        <v>200</v>
      </c>
      <c r="T29" s="57">
        <v>350</v>
      </c>
      <c r="U29" s="57">
        <v>254.8</v>
      </c>
      <c r="V29" s="57">
        <v>150</v>
      </c>
      <c r="W29" s="57">
        <v>150</v>
      </c>
      <c r="X29" s="57">
        <v>390</v>
      </c>
      <c r="Y29" s="57">
        <v>124.2</v>
      </c>
      <c r="Z29" s="57">
        <v>140</v>
      </c>
      <c r="AA29" s="57">
        <v>0</v>
      </c>
      <c r="AB29" s="57">
        <v>200</v>
      </c>
      <c r="AC29" s="57">
        <v>200</v>
      </c>
      <c r="AD29" s="57">
        <v>805.6</v>
      </c>
      <c r="AE29" s="57">
        <v>721.3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1200</v>
      </c>
      <c r="AM29" s="57">
        <v>1200</v>
      </c>
      <c r="AN29" s="57">
        <v>1200</v>
      </c>
      <c r="AO29" s="57">
        <v>1200</v>
      </c>
      <c r="AP29" s="57">
        <v>1400</v>
      </c>
      <c r="AQ29" s="57">
        <v>1200</v>
      </c>
      <c r="AR29" s="57">
        <f t="shared" si="6"/>
        <v>68</v>
      </c>
      <c r="AS29" s="57">
        <f t="shared" si="7"/>
        <v>20</v>
      </c>
      <c r="AT29" s="57">
        <v>1068</v>
      </c>
      <c r="AU29" s="57">
        <v>20</v>
      </c>
      <c r="AV29" s="57">
        <v>0</v>
      </c>
      <c r="AW29" s="57">
        <v>0</v>
      </c>
      <c r="AX29" s="57">
        <v>1000</v>
      </c>
      <c r="AY29" s="57">
        <v>0</v>
      </c>
      <c r="AZ29" s="57">
        <v>0</v>
      </c>
      <c r="BA29" s="57">
        <v>0</v>
      </c>
      <c r="BB29" s="57">
        <v>1000</v>
      </c>
      <c r="BC29" s="57">
        <v>0</v>
      </c>
      <c r="BD29" s="57">
        <v>5192.6</v>
      </c>
      <c r="BE29" s="57">
        <v>0</v>
      </c>
      <c r="BF29" s="60">
        <v>0</v>
      </c>
      <c r="BG29" s="57">
        <v>500</v>
      </c>
      <c r="BH29" s="57">
        <v>500</v>
      </c>
      <c r="BI29" s="61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48">
        <v>0</v>
      </c>
      <c r="BQ29" s="48">
        <v>0</v>
      </c>
    </row>
    <row r="30" spans="1:69" s="44" customFormat="1" ht="21" customHeight="1">
      <c r="A30" s="53"/>
      <c r="B30" s="64">
        <v>21</v>
      </c>
      <c r="C30" s="65" t="s">
        <v>110</v>
      </c>
      <c r="D30" s="57">
        <f t="shared" si="0"/>
        <v>78804.20999999999</v>
      </c>
      <c r="E30" s="57">
        <f t="shared" si="1"/>
        <v>33799.576</v>
      </c>
      <c r="F30" s="57">
        <f t="shared" si="2"/>
        <v>60831.81</v>
      </c>
      <c r="G30" s="57">
        <f t="shared" si="3"/>
        <v>49944.967</v>
      </c>
      <c r="H30" s="57">
        <f t="shared" si="4"/>
        <v>21972.4</v>
      </c>
      <c r="I30" s="57">
        <f t="shared" si="5"/>
        <v>-16145.391</v>
      </c>
      <c r="J30" s="57">
        <v>34029.7</v>
      </c>
      <c r="K30" s="57">
        <v>33569.219</v>
      </c>
      <c r="L30" s="57">
        <v>0</v>
      </c>
      <c r="M30" s="57">
        <v>0</v>
      </c>
      <c r="N30" s="57">
        <v>16097.11</v>
      </c>
      <c r="O30" s="57">
        <v>10941.491</v>
      </c>
      <c r="P30" s="57">
        <v>1873.1</v>
      </c>
      <c r="Q30" s="57">
        <v>1446.509</v>
      </c>
      <c r="R30" s="57">
        <v>3124</v>
      </c>
      <c r="S30" s="57">
        <v>2996.698</v>
      </c>
      <c r="T30" s="57">
        <v>400</v>
      </c>
      <c r="U30" s="57">
        <v>300</v>
      </c>
      <c r="V30" s="57">
        <v>300</v>
      </c>
      <c r="W30" s="57">
        <v>70.2</v>
      </c>
      <c r="X30" s="57">
        <v>3650.01</v>
      </c>
      <c r="Y30" s="57">
        <v>2167.984</v>
      </c>
      <c r="Z30" s="57">
        <v>2300</v>
      </c>
      <c r="AA30" s="57">
        <v>1533.584</v>
      </c>
      <c r="AB30" s="57">
        <v>2000</v>
      </c>
      <c r="AC30" s="57">
        <v>1095</v>
      </c>
      <c r="AD30" s="57">
        <v>3800</v>
      </c>
      <c r="AE30" s="57">
        <v>2297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5300</v>
      </c>
      <c r="AQ30" s="57">
        <v>5280.667</v>
      </c>
      <c r="AR30" s="57">
        <f t="shared" si="6"/>
        <v>1405</v>
      </c>
      <c r="AS30" s="57">
        <f t="shared" si="7"/>
        <v>153.59</v>
      </c>
      <c r="AT30" s="57">
        <v>5405</v>
      </c>
      <c r="AU30" s="57">
        <v>153.59</v>
      </c>
      <c r="AV30" s="57">
        <v>0</v>
      </c>
      <c r="AW30" s="57">
        <v>0</v>
      </c>
      <c r="AX30" s="57">
        <v>5075</v>
      </c>
      <c r="AY30" s="57">
        <v>0</v>
      </c>
      <c r="AZ30" s="57">
        <v>0</v>
      </c>
      <c r="BA30" s="57">
        <v>0</v>
      </c>
      <c r="BB30" s="57">
        <v>4000</v>
      </c>
      <c r="BC30" s="57">
        <v>0</v>
      </c>
      <c r="BD30" s="57">
        <v>36500</v>
      </c>
      <c r="BE30" s="57">
        <v>948</v>
      </c>
      <c r="BF30" s="60">
        <v>0</v>
      </c>
      <c r="BG30" s="57">
        <v>15472.4</v>
      </c>
      <c r="BH30" s="57">
        <v>2933</v>
      </c>
      <c r="BI30" s="61">
        <v>760</v>
      </c>
      <c r="BJ30" s="57">
        <v>0</v>
      </c>
      <c r="BK30" s="57">
        <v>0</v>
      </c>
      <c r="BL30" s="57">
        <v>0</v>
      </c>
      <c r="BM30" s="57">
        <v>0</v>
      </c>
      <c r="BN30" s="57">
        <v>-30000</v>
      </c>
      <c r="BO30" s="57">
        <v>-20026.391</v>
      </c>
      <c r="BP30" s="48">
        <v>0</v>
      </c>
      <c r="BQ30" s="48">
        <v>0</v>
      </c>
    </row>
    <row r="31" spans="1:69" s="44" customFormat="1" ht="18.75" customHeight="1">
      <c r="A31" s="53"/>
      <c r="B31" s="64">
        <v>22</v>
      </c>
      <c r="C31" s="65" t="s">
        <v>111</v>
      </c>
      <c r="D31" s="57">
        <f t="shared" si="0"/>
        <v>6735.6</v>
      </c>
      <c r="E31" s="57">
        <f t="shared" si="1"/>
        <v>0</v>
      </c>
      <c r="F31" s="57">
        <f t="shared" si="2"/>
        <v>6735.6</v>
      </c>
      <c r="G31" s="57">
        <f t="shared" si="3"/>
        <v>0</v>
      </c>
      <c r="H31" s="57">
        <f t="shared" si="4"/>
        <v>280</v>
      </c>
      <c r="I31" s="57">
        <f t="shared" si="5"/>
        <v>0</v>
      </c>
      <c r="J31" s="57">
        <v>6175.6</v>
      </c>
      <c r="K31" s="57">
        <v>0</v>
      </c>
      <c r="L31" s="57">
        <v>0</v>
      </c>
      <c r="M31" s="57">
        <v>0</v>
      </c>
      <c r="N31" s="57">
        <v>280</v>
      </c>
      <c r="O31" s="57">
        <v>0</v>
      </c>
      <c r="P31" s="57">
        <v>30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50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150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f t="shared" si="6"/>
        <v>0</v>
      </c>
      <c r="AS31" s="57">
        <f t="shared" si="7"/>
        <v>0</v>
      </c>
      <c r="AT31" s="57">
        <v>280</v>
      </c>
      <c r="AU31" s="57">
        <v>0</v>
      </c>
      <c r="AV31" s="57">
        <v>0</v>
      </c>
      <c r="AW31" s="57">
        <v>0</v>
      </c>
      <c r="AX31" s="57">
        <v>280</v>
      </c>
      <c r="AY31" s="57">
        <v>0</v>
      </c>
      <c r="AZ31" s="57">
        <v>0</v>
      </c>
      <c r="BA31" s="57">
        <v>0</v>
      </c>
      <c r="BB31" s="57">
        <v>280</v>
      </c>
      <c r="BC31" s="57">
        <v>0</v>
      </c>
      <c r="BD31" s="57">
        <v>10000</v>
      </c>
      <c r="BE31" s="57">
        <v>0</v>
      </c>
      <c r="BF31" s="60">
        <v>0</v>
      </c>
      <c r="BG31" s="57">
        <v>280</v>
      </c>
      <c r="BH31" s="57">
        <v>0</v>
      </c>
      <c r="BI31" s="61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-10000</v>
      </c>
      <c r="BO31" s="57">
        <v>0</v>
      </c>
      <c r="BP31" s="48">
        <v>0</v>
      </c>
      <c r="BQ31" s="48">
        <v>0</v>
      </c>
    </row>
    <row r="32" spans="1:69" ht="16.5" customHeight="1">
      <c r="A32" s="49"/>
      <c r="B32" s="64">
        <v>23</v>
      </c>
      <c r="C32" s="65" t="s">
        <v>112</v>
      </c>
      <c r="D32" s="57">
        <f t="shared" si="0"/>
        <v>4231.71</v>
      </c>
      <c r="E32" s="57">
        <f t="shared" si="1"/>
        <v>3920.393</v>
      </c>
      <c r="F32" s="57">
        <f t="shared" si="2"/>
        <v>4206.91</v>
      </c>
      <c r="G32" s="57">
        <f t="shared" si="3"/>
        <v>3920.393</v>
      </c>
      <c r="H32" s="57">
        <f t="shared" si="4"/>
        <v>244.80000000000018</v>
      </c>
      <c r="I32" s="57">
        <f t="shared" si="5"/>
        <v>0</v>
      </c>
      <c r="J32" s="57">
        <v>3499.9</v>
      </c>
      <c r="K32" s="57">
        <v>3499.293</v>
      </c>
      <c r="L32" s="57">
        <v>0</v>
      </c>
      <c r="M32" s="57">
        <v>0</v>
      </c>
      <c r="N32" s="57">
        <v>285.01</v>
      </c>
      <c r="O32" s="57">
        <v>235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35.01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250</v>
      </c>
      <c r="AE32" s="57">
        <v>235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150</v>
      </c>
      <c r="AQ32" s="57">
        <v>150</v>
      </c>
      <c r="AR32" s="57">
        <f t="shared" si="6"/>
        <v>52</v>
      </c>
      <c r="AS32" s="57">
        <f t="shared" si="7"/>
        <v>36.1</v>
      </c>
      <c r="AT32" s="57">
        <v>272</v>
      </c>
      <c r="AU32" s="57">
        <v>36.1</v>
      </c>
      <c r="AV32" s="57">
        <v>0</v>
      </c>
      <c r="AW32" s="57">
        <v>0</v>
      </c>
      <c r="AX32" s="57">
        <v>220</v>
      </c>
      <c r="AY32" s="57">
        <v>0</v>
      </c>
      <c r="AZ32" s="57">
        <v>0</v>
      </c>
      <c r="BA32" s="57">
        <v>0</v>
      </c>
      <c r="BB32" s="57">
        <v>220</v>
      </c>
      <c r="BC32" s="57">
        <v>0</v>
      </c>
      <c r="BD32" s="57">
        <v>2244.8</v>
      </c>
      <c r="BE32" s="57">
        <v>0</v>
      </c>
      <c r="BF32" s="60">
        <v>0</v>
      </c>
      <c r="BG32" s="57">
        <v>0</v>
      </c>
      <c r="BH32" s="57">
        <v>0</v>
      </c>
      <c r="BI32" s="61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-2000</v>
      </c>
      <c r="BO32" s="57">
        <v>0</v>
      </c>
      <c r="BP32" s="48">
        <v>0</v>
      </c>
      <c r="BQ32" s="48">
        <v>0</v>
      </c>
    </row>
    <row r="33" spans="1:69" ht="16.5" customHeight="1">
      <c r="A33" s="49"/>
      <c r="B33" s="64">
        <v>24</v>
      </c>
      <c r="C33" s="65" t="s">
        <v>113</v>
      </c>
      <c r="D33" s="57">
        <f t="shared" si="0"/>
        <v>5919.4003</v>
      </c>
      <c r="E33" s="57">
        <f t="shared" si="1"/>
        <v>4126.33</v>
      </c>
      <c r="F33" s="57">
        <f t="shared" si="2"/>
        <v>5836.9003</v>
      </c>
      <c r="G33" s="57">
        <f t="shared" si="3"/>
        <v>4365.83</v>
      </c>
      <c r="H33" s="57">
        <f t="shared" si="4"/>
        <v>382.5</v>
      </c>
      <c r="I33" s="57">
        <f t="shared" si="5"/>
        <v>-239.49999999999997</v>
      </c>
      <c r="J33" s="57">
        <v>4014</v>
      </c>
      <c r="K33" s="57">
        <v>3486.83</v>
      </c>
      <c r="L33" s="57">
        <v>0</v>
      </c>
      <c r="M33" s="57">
        <v>0</v>
      </c>
      <c r="N33" s="57">
        <v>1372.9002</v>
      </c>
      <c r="O33" s="57">
        <v>735</v>
      </c>
      <c r="P33" s="57">
        <v>64</v>
      </c>
      <c r="Q33" s="57">
        <v>0</v>
      </c>
      <c r="R33" s="57">
        <v>0</v>
      </c>
      <c r="S33" s="57">
        <v>0</v>
      </c>
      <c r="T33" s="57">
        <v>60.0001</v>
      </c>
      <c r="U33" s="57">
        <v>0</v>
      </c>
      <c r="V33" s="57">
        <v>0</v>
      </c>
      <c r="W33" s="57">
        <v>0</v>
      </c>
      <c r="X33" s="57">
        <v>82</v>
      </c>
      <c r="Y33" s="57">
        <v>81</v>
      </c>
      <c r="Z33" s="57">
        <v>0</v>
      </c>
      <c r="AA33" s="57">
        <v>0</v>
      </c>
      <c r="AB33" s="57">
        <v>50</v>
      </c>
      <c r="AC33" s="57">
        <v>0</v>
      </c>
      <c r="AD33" s="57">
        <v>320.9001</v>
      </c>
      <c r="AE33" s="57">
        <v>200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140.0001</v>
      </c>
      <c r="AQ33" s="57">
        <v>140</v>
      </c>
      <c r="AR33" s="57">
        <f t="shared" si="6"/>
        <v>10</v>
      </c>
      <c r="AS33" s="57">
        <f t="shared" si="7"/>
        <v>4</v>
      </c>
      <c r="AT33" s="57">
        <v>310</v>
      </c>
      <c r="AU33" s="57">
        <v>4</v>
      </c>
      <c r="AV33" s="57">
        <v>0</v>
      </c>
      <c r="AW33" s="57">
        <v>0</v>
      </c>
      <c r="AX33" s="57">
        <v>300</v>
      </c>
      <c r="AY33" s="57">
        <v>0</v>
      </c>
      <c r="AZ33" s="57">
        <v>0</v>
      </c>
      <c r="BA33" s="57">
        <v>0</v>
      </c>
      <c r="BB33" s="57">
        <v>300</v>
      </c>
      <c r="BC33" s="57">
        <v>0</v>
      </c>
      <c r="BD33" s="57">
        <v>3732.5</v>
      </c>
      <c r="BE33" s="57">
        <v>0</v>
      </c>
      <c r="BF33" s="60">
        <v>0</v>
      </c>
      <c r="BG33" s="57">
        <v>150</v>
      </c>
      <c r="BH33" s="57">
        <v>82</v>
      </c>
      <c r="BI33" s="61">
        <v>0</v>
      </c>
      <c r="BJ33" s="57">
        <v>0</v>
      </c>
      <c r="BK33" s="57">
        <v>0</v>
      </c>
      <c r="BL33" s="57">
        <v>0</v>
      </c>
      <c r="BM33" s="57">
        <v>-10.1</v>
      </c>
      <c r="BN33" s="57">
        <v>-3500</v>
      </c>
      <c r="BO33" s="57">
        <v>-311.4</v>
      </c>
      <c r="BP33" s="48">
        <v>0</v>
      </c>
      <c r="BQ33" s="48">
        <v>0</v>
      </c>
    </row>
    <row r="34" spans="1:69" ht="16.5" customHeight="1">
      <c r="A34" s="49"/>
      <c r="B34" s="64">
        <v>25</v>
      </c>
      <c r="C34" s="65" t="s">
        <v>114</v>
      </c>
      <c r="D34" s="57">
        <f t="shared" si="0"/>
        <v>28177.199999999997</v>
      </c>
      <c r="E34" s="57">
        <f t="shared" si="1"/>
        <v>26773.745</v>
      </c>
      <c r="F34" s="57">
        <f t="shared" si="2"/>
        <v>25860.1</v>
      </c>
      <c r="G34" s="57">
        <f t="shared" si="3"/>
        <v>24473.745000000003</v>
      </c>
      <c r="H34" s="57">
        <f t="shared" si="4"/>
        <v>7117.1</v>
      </c>
      <c r="I34" s="57">
        <f t="shared" si="5"/>
        <v>6296.632</v>
      </c>
      <c r="J34" s="57">
        <v>14626</v>
      </c>
      <c r="K34" s="57">
        <v>14550.125</v>
      </c>
      <c r="L34" s="57">
        <v>0</v>
      </c>
      <c r="M34" s="57">
        <v>0</v>
      </c>
      <c r="N34" s="57">
        <v>3999.1</v>
      </c>
      <c r="O34" s="57">
        <v>3726.988</v>
      </c>
      <c r="P34" s="57">
        <v>1140.5</v>
      </c>
      <c r="Q34" s="57">
        <v>1140</v>
      </c>
      <c r="R34" s="57">
        <v>150</v>
      </c>
      <c r="S34" s="57">
        <v>150</v>
      </c>
      <c r="T34" s="57">
        <v>510</v>
      </c>
      <c r="U34" s="57">
        <v>475</v>
      </c>
      <c r="V34" s="57">
        <v>93.6</v>
      </c>
      <c r="W34" s="57">
        <v>93.6</v>
      </c>
      <c r="X34" s="57">
        <v>450</v>
      </c>
      <c r="Y34" s="57">
        <v>349.2</v>
      </c>
      <c r="Z34" s="57">
        <v>150</v>
      </c>
      <c r="AA34" s="57">
        <v>50</v>
      </c>
      <c r="AB34" s="57">
        <v>0</v>
      </c>
      <c r="AC34" s="57">
        <v>0</v>
      </c>
      <c r="AD34" s="57">
        <v>1420</v>
      </c>
      <c r="AE34" s="57">
        <v>1294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400</v>
      </c>
      <c r="AM34" s="57">
        <v>400</v>
      </c>
      <c r="AN34" s="57">
        <v>0</v>
      </c>
      <c r="AO34" s="57">
        <v>0</v>
      </c>
      <c r="AP34" s="57">
        <v>1800</v>
      </c>
      <c r="AQ34" s="57">
        <v>1800</v>
      </c>
      <c r="AR34" s="57">
        <f t="shared" si="6"/>
        <v>235</v>
      </c>
      <c r="AS34" s="57">
        <f t="shared" si="7"/>
        <v>0</v>
      </c>
      <c r="AT34" s="57">
        <v>5035</v>
      </c>
      <c r="AU34" s="57">
        <v>3996.632</v>
      </c>
      <c r="AV34" s="57">
        <v>0</v>
      </c>
      <c r="AW34" s="57">
        <v>0</v>
      </c>
      <c r="AX34" s="57">
        <v>4800</v>
      </c>
      <c r="AY34" s="57">
        <v>3996.632</v>
      </c>
      <c r="AZ34" s="57">
        <v>0</v>
      </c>
      <c r="BA34" s="57">
        <v>0</v>
      </c>
      <c r="BB34" s="57">
        <v>4800</v>
      </c>
      <c r="BC34" s="57">
        <v>3996.632</v>
      </c>
      <c r="BD34" s="57">
        <v>6817.1</v>
      </c>
      <c r="BE34" s="57">
        <v>5996.632</v>
      </c>
      <c r="BF34" s="60">
        <v>0</v>
      </c>
      <c r="BG34" s="57">
        <v>300</v>
      </c>
      <c r="BH34" s="57">
        <v>300</v>
      </c>
      <c r="BI34" s="61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48">
        <v>0</v>
      </c>
      <c r="BQ34" s="48">
        <v>0</v>
      </c>
    </row>
    <row r="35" spans="1:69" ht="16.5" customHeight="1">
      <c r="A35" s="49"/>
      <c r="B35" s="64">
        <v>26</v>
      </c>
      <c r="C35" s="65" t="s">
        <v>115</v>
      </c>
      <c r="D35" s="57">
        <f t="shared" si="0"/>
        <v>60565.009999999995</v>
      </c>
      <c r="E35" s="57">
        <f t="shared" si="1"/>
        <v>51487.003000000004</v>
      </c>
      <c r="F35" s="57">
        <f t="shared" si="2"/>
        <v>55547.799999999996</v>
      </c>
      <c r="G35" s="57">
        <f t="shared" si="3"/>
        <v>49025.17300000001</v>
      </c>
      <c r="H35" s="57">
        <f t="shared" si="4"/>
        <v>8058.21</v>
      </c>
      <c r="I35" s="57">
        <f t="shared" si="5"/>
        <v>2820.9709999999995</v>
      </c>
      <c r="J35" s="57">
        <v>26500</v>
      </c>
      <c r="K35" s="57">
        <v>26495.103</v>
      </c>
      <c r="L35" s="57">
        <v>0</v>
      </c>
      <c r="M35" s="57">
        <v>0</v>
      </c>
      <c r="N35" s="57">
        <v>21283</v>
      </c>
      <c r="O35" s="57">
        <v>19784.129</v>
      </c>
      <c r="P35" s="57">
        <v>433</v>
      </c>
      <c r="Q35" s="57">
        <v>241.629</v>
      </c>
      <c r="R35" s="57">
        <v>400</v>
      </c>
      <c r="S35" s="57">
        <v>400</v>
      </c>
      <c r="T35" s="57">
        <v>150</v>
      </c>
      <c r="U35" s="57">
        <v>113.3</v>
      </c>
      <c r="V35" s="57">
        <v>100</v>
      </c>
      <c r="W35" s="57">
        <v>0</v>
      </c>
      <c r="X35" s="57">
        <v>18500</v>
      </c>
      <c r="Y35" s="57">
        <v>18012.2</v>
      </c>
      <c r="Z35" s="57">
        <v>18000</v>
      </c>
      <c r="AA35" s="57">
        <v>17649.3</v>
      </c>
      <c r="AB35" s="57">
        <v>0</v>
      </c>
      <c r="AC35" s="57">
        <v>0</v>
      </c>
      <c r="AD35" s="57">
        <v>1200</v>
      </c>
      <c r="AE35" s="57">
        <v>1017</v>
      </c>
      <c r="AF35" s="57">
        <v>0</v>
      </c>
      <c r="AG35" s="57">
        <v>0</v>
      </c>
      <c r="AH35" s="57">
        <v>1538.7</v>
      </c>
      <c r="AI35" s="57">
        <v>1186.8</v>
      </c>
      <c r="AJ35" s="57">
        <v>1538.7</v>
      </c>
      <c r="AK35" s="57">
        <v>1186.8</v>
      </c>
      <c r="AL35" s="57">
        <v>1965.1</v>
      </c>
      <c r="AM35" s="57">
        <v>0</v>
      </c>
      <c r="AN35" s="57">
        <v>0</v>
      </c>
      <c r="AO35" s="57">
        <v>0</v>
      </c>
      <c r="AP35" s="57">
        <v>1200</v>
      </c>
      <c r="AQ35" s="57">
        <v>1200</v>
      </c>
      <c r="AR35" s="57">
        <f t="shared" si="6"/>
        <v>20</v>
      </c>
      <c r="AS35" s="57">
        <f t="shared" si="7"/>
        <v>0</v>
      </c>
      <c r="AT35" s="57">
        <v>3061</v>
      </c>
      <c r="AU35" s="57">
        <v>359.141</v>
      </c>
      <c r="AV35" s="57">
        <v>0</v>
      </c>
      <c r="AW35" s="57">
        <v>0</v>
      </c>
      <c r="AX35" s="57">
        <v>3041</v>
      </c>
      <c r="AY35" s="57">
        <v>359.141</v>
      </c>
      <c r="AZ35" s="57">
        <v>0</v>
      </c>
      <c r="BA35" s="57">
        <v>0</v>
      </c>
      <c r="BB35" s="57">
        <v>3041</v>
      </c>
      <c r="BC35" s="57">
        <v>359.141</v>
      </c>
      <c r="BD35" s="57">
        <v>7578.2</v>
      </c>
      <c r="BE35" s="57">
        <v>5458.181</v>
      </c>
      <c r="BF35" s="60">
        <v>0</v>
      </c>
      <c r="BG35" s="57">
        <v>480.01</v>
      </c>
      <c r="BH35" s="57">
        <v>480</v>
      </c>
      <c r="BI35" s="61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-3117.21</v>
      </c>
      <c r="BP35" s="48">
        <v>0</v>
      </c>
      <c r="BQ35" s="48">
        <v>0</v>
      </c>
    </row>
    <row r="36" spans="1:69" ht="16.5" customHeight="1">
      <c r="A36" s="49"/>
      <c r="B36" s="64">
        <v>27</v>
      </c>
      <c r="C36" s="65" t="s">
        <v>116</v>
      </c>
      <c r="D36" s="57">
        <f t="shared" si="0"/>
        <v>59063.730200000005</v>
      </c>
      <c r="E36" s="57">
        <f t="shared" si="1"/>
        <v>27481.073000000004</v>
      </c>
      <c r="F36" s="57">
        <f t="shared" si="2"/>
        <v>40309.1302</v>
      </c>
      <c r="G36" s="57">
        <f t="shared" si="3"/>
        <v>31954.118000000002</v>
      </c>
      <c r="H36" s="57">
        <f t="shared" si="4"/>
        <v>20754.600000000006</v>
      </c>
      <c r="I36" s="57">
        <f t="shared" si="5"/>
        <v>-4473.045</v>
      </c>
      <c r="J36" s="57">
        <v>22342</v>
      </c>
      <c r="K36" s="57">
        <v>21701.773</v>
      </c>
      <c r="L36" s="57">
        <v>0</v>
      </c>
      <c r="M36" s="57">
        <v>0</v>
      </c>
      <c r="N36" s="57">
        <v>10417.1202</v>
      </c>
      <c r="O36" s="57">
        <v>5207.345</v>
      </c>
      <c r="P36" s="57">
        <v>1212.1001</v>
      </c>
      <c r="Q36" s="57">
        <v>544.929</v>
      </c>
      <c r="R36" s="57">
        <v>960</v>
      </c>
      <c r="S36" s="57">
        <v>889.52</v>
      </c>
      <c r="T36" s="57">
        <v>350</v>
      </c>
      <c r="U36" s="57">
        <v>305.868</v>
      </c>
      <c r="V36" s="57">
        <v>100</v>
      </c>
      <c r="W36" s="57">
        <v>96</v>
      </c>
      <c r="X36" s="57">
        <v>1150.01</v>
      </c>
      <c r="Y36" s="57">
        <v>285.5</v>
      </c>
      <c r="Z36" s="57">
        <v>600.01</v>
      </c>
      <c r="AA36" s="57">
        <v>40</v>
      </c>
      <c r="AB36" s="57">
        <v>1200</v>
      </c>
      <c r="AC36" s="57">
        <v>95</v>
      </c>
      <c r="AD36" s="57">
        <v>4500.01</v>
      </c>
      <c r="AE36" s="57">
        <v>2551.528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5200</v>
      </c>
      <c r="AQ36" s="57">
        <v>5005</v>
      </c>
      <c r="AR36" s="57">
        <f t="shared" si="6"/>
        <v>350.0100000000002</v>
      </c>
      <c r="AS36" s="57">
        <f t="shared" si="7"/>
        <v>40</v>
      </c>
      <c r="AT36" s="57">
        <v>2350.01</v>
      </c>
      <c r="AU36" s="57">
        <v>40</v>
      </c>
      <c r="AV36" s="57">
        <v>0</v>
      </c>
      <c r="AW36" s="57">
        <v>0</v>
      </c>
      <c r="AX36" s="57">
        <v>2000</v>
      </c>
      <c r="AY36" s="57">
        <v>0</v>
      </c>
      <c r="AZ36" s="57">
        <v>0</v>
      </c>
      <c r="BA36" s="57">
        <v>0</v>
      </c>
      <c r="BB36" s="57">
        <v>2000</v>
      </c>
      <c r="BC36" s="57">
        <v>0</v>
      </c>
      <c r="BD36" s="57">
        <v>167000</v>
      </c>
      <c r="BE36" s="57">
        <v>15356.142</v>
      </c>
      <c r="BF36" s="60">
        <v>0</v>
      </c>
      <c r="BG36" s="57">
        <v>16000</v>
      </c>
      <c r="BH36" s="57">
        <v>184.35</v>
      </c>
      <c r="BI36" s="61">
        <v>0</v>
      </c>
      <c r="BJ36" s="57">
        <v>0</v>
      </c>
      <c r="BK36" s="57">
        <v>0</v>
      </c>
      <c r="BL36" s="57">
        <v>-26000</v>
      </c>
      <c r="BM36" s="57">
        <v>0</v>
      </c>
      <c r="BN36" s="57">
        <v>-136245.4</v>
      </c>
      <c r="BO36" s="57">
        <v>-20013.537</v>
      </c>
      <c r="BP36" s="48">
        <v>0</v>
      </c>
      <c r="BQ36" s="48">
        <v>0</v>
      </c>
    </row>
    <row r="37" spans="1:69" ht="16.5" customHeight="1">
      <c r="A37" s="49"/>
      <c r="B37" s="64">
        <v>28</v>
      </c>
      <c r="C37" s="65" t="s">
        <v>117</v>
      </c>
      <c r="D37" s="57">
        <f t="shared" si="0"/>
        <v>93813.4401</v>
      </c>
      <c r="E37" s="57">
        <f t="shared" si="1"/>
        <v>87047.439</v>
      </c>
      <c r="F37" s="57">
        <f t="shared" si="2"/>
        <v>95028.11</v>
      </c>
      <c r="G37" s="57">
        <f t="shared" si="3"/>
        <v>84836.019</v>
      </c>
      <c r="H37" s="57">
        <f t="shared" si="4"/>
        <v>3385.3301</v>
      </c>
      <c r="I37" s="57">
        <f t="shared" si="5"/>
        <v>2211.42</v>
      </c>
      <c r="J37" s="57">
        <v>24491.8</v>
      </c>
      <c r="K37" s="57">
        <v>21386.847</v>
      </c>
      <c r="L37" s="57">
        <v>0</v>
      </c>
      <c r="M37" s="57">
        <v>0</v>
      </c>
      <c r="N37" s="57">
        <v>62651.71</v>
      </c>
      <c r="O37" s="57">
        <v>60408.292</v>
      </c>
      <c r="P37" s="57">
        <v>1318.5</v>
      </c>
      <c r="Q37" s="57">
        <v>1297.337</v>
      </c>
      <c r="R37" s="57">
        <v>50</v>
      </c>
      <c r="S37" s="57">
        <v>0</v>
      </c>
      <c r="T37" s="57">
        <v>600</v>
      </c>
      <c r="U37" s="57">
        <v>463.795</v>
      </c>
      <c r="V37" s="57">
        <v>50</v>
      </c>
      <c r="W37" s="57">
        <v>0</v>
      </c>
      <c r="X37" s="57">
        <v>57390.2</v>
      </c>
      <c r="Y37" s="57">
        <v>57186.2</v>
      </c>
      <c r="Z37" s="57">
        <v>56475.4</v>
      </c>
      <c r="AA37" s="57">
        <v>56475.4</v>
      </c>
      <c r="AB37" s="57">
        <v>1460</v>
      </c>
      <c r="AC37" s="57">
        <v>405</v>
      </c>
      <c r="AD37" s="57">
        <v>1610</v>
      </c>
      <c r="AE37" s="57">
        <v>958.96</v>
      </c>
      <c r="AF37" s="57">
        <v>0</v>
      </c>
      <c r="AG37" s="57">
        <v>0</v>
      </c>
      <c r="AH37" s="57">
        <v>1254.6</v>
      </c>
      <c r="AI37" s="57">
        <v>1254.6</v>
      </c>
      <c r="AJ37" s="57">
        <v>1254.6</v>
      </c>
      <c r="AK37" s="57">
        <v>1254.6</v>
      </c>
      <c r="AL37" s="57">
        <v>0</v>
      </c>
      <c r="AM37" s="57">
        <v>0</v>
      </c>
      <c r="AN37" s="57">
        <v>0</v>
      </c>
      <c r="AO37" s="57">
        <v>0</v>
      </c>
      <c r="AP37" s="57">
        <v>1600</v>
      </c>
      <c r="AQ37" s="57">
        <v>1600</v>
      </c>
      <c r="AR37" s="57">
        <f t="shared" si="6"/>
        <v>430</v>
      </c>
      <c r="AS37" s="57">
        <f t="shared" si="7"/>
        <v>186.28</v>
      </c>
      <c r="AT37" s="57">
        <v>5030</v>
      </c>
      <c r="AU37" s="57">
        <v>186.28</v>
      </c>
      <c r="AV37" s="57">
        <v>0</v>
      </c>
      <c r="AW37" s="57">
        <v>0</v>
      </c>
      <c r="AX37" s="57">
        <v>4600</v>
      </c>
      <c r="AY37" s="57">
        <v>0</v>
      </c>
      <c r="AZ37" s="57">
        <v>0</v>
      </c>
      <c r="BA37" s="57">
        <v>0</v>
      </c>
      <c r="BB37" s="57">
        <v>4600</v>
      </c>
      <c r="BC37" s="57">
        <v>0</v>
      </c>
      <c r="BD37" s="57">
        <v>3060.01</v>
      </c>
      <c r="BE37" s="57">
        <v>974.4</v>
      </c>
      <c r="BF37" s="60">
        <v>0</v>
      </c>
      <c r="BG37" s="57">
        <v>2600.0201</v>
      </c>
      <c r="BH37" s="57">
        <v>1443</v>
      </c>
      <c r="BI37" s="61">
        <v>600</v>
      </c>
      <c r="BJ37" s="57">
        <v>0</v>
      </c>
      <c r="BK37" s="57">
        <v>0</v>
      </c>
      <c r="BL37" s="57">
        <v>0</v>
      </c>
      <c r="BM37" s="57">
        <v>0</v>
      </c>
      <c r="BN37" s="57">
        <v>-2274.7</v>
      </c>
      <c r="BO37" s="57">
        <v>-205.98</v>
      </c>
      <c r="BP37" s="48">
        <v>0</v>
      </c>
      <c r="BQ37" s="48">
        <v>0</v>
      </c>
    </row>
    <row r="38" spans="1:69" ht="16.5" customHeight="1">
      <c r="A38" s="49"/>
      <c r="B38" s="64">
        <v>29</v>
      </c>
      <c r="C38" s="65" t="s">
        <v>118</v>
      </c>
      <c r="D38" s="57">
        <f t="shared" si="0"/>
        <v>22668.4</v>
      </c>
      <c r="E38" s="57">
        <f t="shared" si="1"/>
        <v>14474.824</v>
      </c>
      <c r="F38" s="57">
        <f t="shared" si="2"/>
        <v>13909.1</v>
      </c>
      <c r="G38" s="57">
        <f t="shared" si="3"/>
        <v>11352.648000000001</v>
      </c>
      <c r="H38" s="57">
        <f t="shared" si="4"/>
        <v>10059.3</v>
      </c>
      <c r="I38" s="57">
        <f t="shared" si="5"/>
        <v>3122.1760000000004</v>
      </c>
      <c r="J38" s="57">
        <v>9308</v>
      </c>
      <c r="K38" s="57">
        <v>9022.948</v>
      </c>
      <c r="L38" s="57">
        <v>0</v>
      </c>
      <c r="M38" s="57">
        <v>0</v>
      </c>
      <c r="N38" s="57">
        <v>2506</v>
      </c>
      <c r="O38" s="57">
        <v>1649.7</v>
      </c>
      <c r="P38" s="57">
        <v>90</v>
      </c>
      <c r="Q38" s="57">
        <v>90</v>
      </c>
      <c r="R38" s="57">
        <v>400</v>
      </c>
      <c r="S38" s="57">
        <v>197</v>
      </c>
      <c r="T38" s="57">
        <v>90</v>
      </c>
      <c r="U38" s="57">
        <v>76</v>
      </c>
      <c r="V38" s="57">
        <v>76</v>
      </c>
      <c r="W38" s="57">
        <v>53.6</v>
      </c>
      <c r="X38" s="57">
        <v>1030</v>
      </c>
      <c r="Y38" s="57">
        <v>738.4</v>
      </c>
      <c r="Z38" s="57">
        <v>800</v>
      </c>
      <c r="AA38" s="57">
        <v>616</v>
      </c>
      <c r="AB38" s="57">
        <v>30</v>
      </c>
      <c r="AC38" s="57">
        <v>30</v>
      </c>
      <c r="AD38" s="57">
        <v>730</v>
      </c>
      <c r="AE38" s="57">
        <v>464.7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700</v>
      </c>
      <c r="AQ38" s="57">
        <v>675</v>
      </c>
      <c r="AR38" s="57">
        <f t="shared" si="6"/>
        <v>95.09999999999991</v>
      </c>
      <c r="AS38" s="57">
        <f t="shared" si="7"/>
        <v>5</v>
      </c>
      <c r="AT38" s="57">
        <v>1395.1</v>
      </c>
      <c r="AU38" s="57">
        <v>5</v>
      </c>
      <c r="AV38" s="57">
        <v>0</v>
      </c>
      <c r="AW38" s="57">
        <v>0</v>
      </c>
      <c r="AX38" s="57">
        <v>1300</v>
      </c>
      <c r="AY38" s="57">
        <v>0</v>
      </c>
      <c r="AZ38" s="57">
        <v>0</v>
      </c>
      <c r="BA38" s="57">
        <v>0</v>
      </c>
      <c r="BB38" s="57">
        <v>1300</v>
      </c>
      <c r="BC38" s="57">
        <v>0</v>
      </c>
      <c r="BD38" s="57">
        <v>9850</v>
      </c>
      <c r="BE38" s="57">
        <v>2999.376</v>
      </c>
      <c r="BF38" s="60">
        <v>0</v>
      </c>
      <c r="BG38" s="57">
        <v>526.5</v>
      </c>
      <c r="BH38" s="57">
        <v>440</v>
      </c>
      <c r="BI38" s="61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-317.2</v>
      </c>
      <c r="BO38" s="57">
        <v>-317.2</v>
      </c>
      <c r="BP38" s="48">
        <v>0</v>
      </c>
      <c r="BQ38" s="48">
        <v>0</v>
      </c>
    </row>
    <row r="39" spans="1:69" ht="16.5" customHeight="1">
      <c r="A39" s="49"/>
      <c r="B39" s="64">
        <v>30</v>
      </c>
      <c r="C39" s="65" t="s">
        <v>119</v>
      </c>
      <c r="D39" s="57">
        <f t="shared" si="0"/>
        <v>52400.000199999995</v>
      </c>
      <c r="E39" s="57">
        <f t="shared" si="1"/>
        <v>44462.96000000001</v>
      </c>
      <c r="F39" s="57">
        <f t="shared" si="2"/>
        <v>48924.000199999995</v>
      </c>
      <c r="G39" s="57">
        <f t="shared" si="3"/>
        <v>45210.96000000001</v>
      </c>
      <c r="H39" s="57">
        <f t="shared" si="4"/>
        <v>12133.8</v>
      </c>
      <c r="I39" s="57">
        <f t="shared" si="5"/>
        <v>7295.72</v>
      </c>
      <c r="J39" s="57">
        <v>22151</v>
      </c>
      <c r="K39" s="57">
        <v>22149.7</v>
      </c>
      <c r="L39" s="57">
        <v>0</v>
      </c>
      <c r="M39" s="57">
        <v>0</v>
      </c>
      <c r="N39" s="57">
        <v>10682.2002</v>
      </c>
      <c r="O39" s="57">
        <v>8252.54</v>
      </c>
      <c r="P39" s="57">
        <v>2826.7</v>
      </c>
      <c r="Q39" s="57">
        <v>2826.7</v>
      </c>
      <c r="R39" s="57">
        <v>700</v>
      </c>
      <c r="S39" s="57">
        <v>693</v>
      </c>
      <c r="T39" s="57">
        <v>200</v>
      </c>
      <c r="U39" s="57">
        <v>149.7</v>
      </c>
      <c r="V39" s="57">
        <v>250</v>
      </c>
      <c r="W39" s="57">
        <v>213</v>
      </c>
      <c r="X39" s="57">
        <v>2750.8001</v>
      </c>
      <c r="Y39" s="57">
        <v>2582.64</v>
      </c>
      <c r="Z39" s="57">
        <v>1830.0001</v>
      </c>
      <c r="AA39" s="57">
        <v>1779.84</v>
      </c>
      <c r="AB39" s="57">
        <v>2004.7001</v>
      </c>
      <c r="AC39" s="57">
        <v>537.7</v>
      </c>
      <c r="AD39" s="57">
        <v>1750</v>
      </c>
      <c r="AE39" s="57">
        <v>1249.8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6500</v>
      </c>
      <c r="AQ39" s="57">
        <v>6260</v>
      </c>
      <c r="AR39" s="57">
        <f t="shared" si="6"/>
        <v>933</v>
      </c>
      <c r="AS39" s="57">
        <f t="shared" si="7"/>
        <v>504.9999999999991</v>
      </c>
      <c r="AT39" s="57">
        <v>9590.8</v>
      </c>
      <c r="AU39" s="57">
        <v>8548.72</v>
      </c>
      <c r="AV39" s="57">
        <v>0</v>
      </c>
      <c r="AW39" s="57">
        <v>0</v>
      </c>
      <c r="AX39" s="57">
        <v>8657.8</v>
      </c>
      <c r="AY39" s="57">
        <v>8043.72</v>
      </c>
      <c r="AZ39" s="57">
        <v>0</v>
      </c>
      <c r="BA39" s="57">
        <v>0</v>
      </c>
      <c r="BB39" s="57">
        <v>8657.8</v>
      </c>
      <c r="BC39" s="57">
        <v>8043.72</v>
      </c>
      <c r="BD39" s="57">
        <v>11500</v>
      </c>
      <c r="BE39" s="57">
        <v>6946.26</v>
      </c>
      <c r="BF39" s="60">
        <v>0</v>
      </c>
      <c r="BG39" s="57">
        <v>6200</v>
      </c>
      <c r="BH39" s="57">
        <v>1097.46</v>
      </c>
      <c r="BI39" s="61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-5566.2</v>
      </c>
      <c r="BO39" s="57">
        <v>-748</v>
      </c>
      <c r="BP39" s="48">
        <v>0</v>
      </c>
      <c r="BQ39" s="48">
        <v>0</v>
      </c>
    </row>
    <row r="40" spans="1:69" ht="16.5" customHeight="1">
      <c r="A40" s="49"/>
      <c r="B40" s="64">
        <v>31</v>
      </c>
      <c r="C40" s="66" t="s">
        <v>120</v>
      </c>
      <c r="D40" s="57">
        <f t="shared" si="0"/>
        <v>161931.8</v>
      </c>
      <c r="E40" s="57">
        <f t="shared" si="1"/>
        <v>156146.215</v>
      </c>
      <c r="F40" s="57">
        <f t="shared" si="2"/>
        <v>152629</v>
      </c>
      <c r="G40" s="57">
        <f t="shared" si="3"/>
        <v>149646.174</v>
      </c>
      <c r="H40" s="57">
        <f t="shared" si="4"/>
        <v>9302.8</v>
      </c>
      <c r="I40" s="57">
        <f t="shared" si="5"/>
        <v>6500.040999999999</v>
      </c>
      <c r="J40" s="57">
        <v>103975.1</v>
      </c>
      <c r="K40" s="57">
        <v>103105.064</v>
      </c>
      <c r="L40" s="57">
        <v>0</v>
      </c>
      <c r="M40" s="57">
        <v>0</v>
      </c>
      <c r="N40" s="57">
        <v>44823.9</v>
      </c>
      <c r="O40" s="57">
        <v>42756.34</v>
      </c>
      <c r="P40" s="57">
        <v>6472.1</v>
      </c>
      <c r="Q40" s="57">
        <v>6313.6</v>
      </c>
      <c r="R40" s="57">
        <v>1163.3</v>
      </c>
      <c r="S40" s="57">
        <v>1028.1</v>
      </c>
      <c r="T40" s="57">
        <v>2673.6</v>
      </c>
      <c r="U40" s="57">
        <v>2579.728</v>
      </c>
      <c r="V40" s="57">
        <v>1726.6</v>
      </c>
      <c r="W40" s="57">
        <v>1620.2</v>
      </c>
      <c r="X40" s="57">
        <v>8676.8</v>
      </c>
      <c r="Y40" s="57">
        <v>8191.016</v>
      </c>
      <c r="Z40" s="57">
        <v>6096.8</v>
      </c>
      <c r="AA40" s="57">
        <v>5708.216</v>
      </c>
      <c r="AB40" s="57">
        <v>2040</v>
      </c>
      <c r="AC40" s="57">
        <v>1917.2</v>
      </c>
      <c r="AD40" s="57">
        <v>21042</v>
      </c>
      <c r="AE40" s="57">
        <v>20215.246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3250</v>
      </c>
      <c r="AQ40" s="57">
        <v>3244.67</v>
      </c>
      <c r="AR40" s="57">
        <f t="shared" si="6"/>
        <v>580</v>
      </c>
      <c r="AS40" s="57">
        <f t="shared" si="7"/>
        <v>540.1</v>
      </c>
      <c r="AT40" s="57">
        <v>580</v>
      </c>
      <c r="AU40" s="57">
        <v>540.1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11922.8</v>
      </c>
      <c r="BE40" s="57">
        <v>10424.725</v>
      </c>
      <c r="BF40" s="60">
        <v>0</v>
      </c>
      <c r="BG40" s="57">
        <v>18880</v>
      </c>
      <c r="BH40" s="57">
        <v>17685.08</v>
      </c>
      <c r="BI40" s="61">
        <v>720</v>
      </c>
      <c r="BJ40" s="57">
        <v>0</v>
      </c>
      <c r="BK40" s="57">
        <v>0</v>
      </c>
      <c r="BL40" s="57">
        <v>-17500</v>
      </c>
      <c r="BM40" s="57">
        <v>-19736.4</v>
      </c>
      <c r="BN40" s="57">
        <v>-4000</v>
      </c>
      <c r="BO40" s="57">
        <v>-1873.364</v>
      </c>
      <c r="BP40" s="48">
        <v>0</v>
      </c>
      <c r="BQ40" s="48">
        <v>0</v>
      </c>
    </row>
    <row r="41" spans="1:69" ht="16.5" customHeight="1">
      <c r="A41" s="49"/>
      <c r="B41" s="64">
        <v>32</v>
      </c>
      <c r="C41" s="66" t="s">
        <v>121</v>
      </c>
      <c r="D41" s="57">
        <f t="shared" si="0"/>
        <v>70673.2</v>
      </c>
      <c r="E41" s="57">
        <f t="shared" si="1"/>
        <v>68740.364</v>
      </c>
      <c r="F41" s="57">
        <f t="shared" si="2"/>
        <v>64007.49999999999</v>
      </c>
      <c r="G41" s="57">
        <f t="shared" si="3"/>
        <v>64770.364</v>
      </c>
      <c r="H41" s="57">
        <f t="shared" si="4"/>
        <v>10750</v>
      </c>
      <c r="I41" s="57">
        <f t="shared" si="5"/>
        <v>9720</v>
      </c>
      <c r="J41" s="57">
        <v>40246.7</v>
      </c>
      <c r="K41" s="57">
        <v>40179.358</v>
      </c>
      <c r="L41" s="57">
        <v>0</v>
      </c>
      <c r="M41" s="57">
        <v>0</v>
      </c>
      <c r="N41" s="57">
        <v>18406.7</v>
      </c>
      <c r="O41" s="57">
        <v>17666.006</v>
      </c>
      <c r="P41" s="57">
        <v>1730.5</v>
      </c>
      <c r="Q41" s="57">
        <v>1718.5</v>
      </c>
      <c r="R41" s="57">
        <v>0</v>
      </c>
      <c r="S41" s="57">
        <v>0</v>
      </c>
      <c r="T41" s="57">
        <v>265</v>
      </c>
      <c r="U41" s="57">
        <v>238.6</v>
      </c>
      <c r="V41" s="57">
        <v>80</v>
      </c>
      <c r="W41" s="57">
        <v>80</v>
      </c>
      <c r="X41" s="57">
        <v>2369</v>
      </c>
      <c r="Y41" s="57">
        <v>2331.718</v>
      </c>
      <c r="Z41" s="57">
        <v>2095</v>
      </c>
      <c r="AA41" s="57">
        <v>2075.518</v>
      </c>
      <c r="AB41" s="57">
        <v>1023.2</v>
      </c>
      <c r="AC41" s="57">
        <v>953.04</v>
      </c>
      <c r="AD41" s="57">
        <v>12834</v>
      </c>
      <c r="AE41" s="57">
        <v>12241.148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990</v>
      </c>
      <c r="AQ41" s="57">
        <v>980</v>
      </c>
      <c r="AR41" s="57">
        <f t="shared" si="6"/>
        <v>279.8000000000002</v>
      </c>
      <c r="AS41" s="57">
        <f t="shared" si="7"/>
        <v>195</v>
      </c>
      <c r="AT41" s="57">
        <v>4364.1</v>
      </c>
      <c r="AU41" s="57">
        <v>5945</v>
      </c>
      <c r="AV41" s="57">
        <v>0</v>
      </c>
      <c r="AW41" s="57">
        <v>0</v>
      </c>
      <c r="AX41" s="57">
        <v>4084.3</v>
      </c>
      <c r="AY41" s="57">
        <v>5750</v>
      </c>
      <c r="AZ41" s="57">
        <v>0</v>
      </c>
      <c r="BA41" s="57">
        <v>0</v>
      </c>
      <c r="BB41" s="57">
        <v>4084.3</v>
      </c>
      <c r="BC41" s="57">
        <v>5750</v>
      </c>
      <c r="BD41" s="57">
        <v>10250</v>
      </c>
      <c r="BE41" s="57">
        <v>9220</v>
      </c>
      <c r="BF41" s="60">
        <v>0</v>
      </c>
      <c r="BG41" s="57">
        <v>500</v>
      </c>
      <c r="BH41" s="57">
        <v>500</v>
      </c>
      <c r="BI41" s="61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48">
        <v>0</v>
      </c>
      <c r="BQ41" s="48">
        <v>0</v>
      </c>
    </row>
    <row r="42" spans="1:69" ht="16.5" customHeight="1">
      <c r="A42" s="49"/>
      <c r="B42" s="64">
        <v>33</v>
      </c>
      <c r="C42" s="65" t="s">
        <v>122</v>
      </c>
      <c r="D42" s="57">
        <f aca="true" t="shared" si="8" ref="D42:D73">F42+H42-BB42</f>
        <v>10997.199999999999</v>
      </c>
      <c r="E42" s="57">
        <f aca="true" t="shared" si="9" ref="E42:E73">G42+I42-BC42</f>
        <v>8977.076000000001</v>
      </c>
      <c r="F42" s="57">
        <f aca="true" t="shared" si="10" ref="F42:F73">J42+L42+N42+AF42+AH42+AL42+AP42+AT42</f>
        <v>10058.8</v>
      </c>
      <c r="G42" s="57">
        <f aca="true" t="shared" si="11" ref="G42:G73">K42+M42+O42+AG42+AI42+AM42+AQ42+AU42</f>
        <v>8277.601</v>
      </c>
      <c r="H42" s="57">
        <f aca="true" t="shared" si="12" ref="H42:H73">AZ42+BD42+BG42+BJ42+BL42+BN42+BP42</f>
        <v>1938.4</v>
      </c>
      <c r="I42" s="57">
        <f aca="true" t="shared" si="13" ref="I42:I73">BA42+BE42+BH42+BK42+BM42+BO42+BQ42</f>
        <v>699.475</v>
      </c>
      <c r="J42" s="57">
        <v>6573.6</v>
      </c>
      <c r="K42" s="57">
        <v>6511.801</v>
      </c>
      <c r="L42" s="57">
        <v>0</v>
      </c>
      <c r="M42" s="57">
        <v>0</v>
      </c>
      <c r="N42" s="57">
        <v>2385.2</v>
      </c>
      <c r="O42" s="57">
        <v>1665.8</v>
      </c>
      <c r="P42" s="57">
        <v>966.7</v>
      </c>
      <c r="Q42" s="57">
        <v>884</v>
      </c>
      <c r="R42" s="57">
        <v>0</v>
      </c>
      <c r="S42" s="57">
        <v>0</v>
      </c>
      <c r="T42" s="57">
        <v>100</v>
      </c>
      <c r="U42" s="57">
        <v>0</v>
      </c>
      <c r="V42" s="57">
        <v>50</v>
      </c>
      <c r="W42" s="57">
        <v>30</v>
      </c>
      <c r="X42" s="57">
        <v>668.5</v>
      </c>
      <c r="Y42" s="57">
        <v>351.8</v>
      </c>
      <c r="Z42" s="57">
        <v>368.5</v>
      </c>
      <c r="AA42" s="57">
        <v>233.8</v>
      </c>
      <c r="AB42" s="57">
        <v>200</v>
      </c>
      <c r="AC42" s="57">
        <v>0</v>
      </c>
      <c r="AD42" s="57">
        <v>400</v>
      </c>
      <c r="AE42" s="57">
        <v>400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f aca="true" t="shared" si="14" ref="AR42:AR73">AT42+AV42-BB42</f>
        <v>100</v>
      </c>
      <c r="AS42" s="57">
        <f aca="true" t="shared" si="15" ref="AS42:AS73">AU42+AW42-BC42</f>
        <v>100</v>
      </c>
      <c r="AT42" s="57">
        <v>1100</v>
      </c>
      <c r="AU42" s="57">
        <v>100</v>
      </c>
      <c r="AV42" s="57">
        <v>0</v>
      </c>
      <c r="AW42" s="57">
        <v>0</v>
      </c>
      <c r="AX42" s="57">
        <v>1000</v>
      </c>
      <c r="AY42" s="57">
        <v>0</v>
      </c>
      <c r="AZ42" s="57">
        <v>0</v>
      </c>
      <c r="BA42" s="57">
        <v>0</v>
      </c>
      <c r="BB42" s="57">
        <v>1000</v>
      </c>
      <c r="BC42" s="57">
        <v>0</v>
      </c>
      <c r="BD42" s="57">
        <v>1738.4</v>
      </c>
      <c r="BE42" s="57">
        <v>699.475</v>
      </c>
      <c r="BF42" s="60">
        <v>0</v>
      </c>
      <c r="BG42" s="57">
        <v>200</v>
      </c>
      <c r="BH42" s="57">
        <v>0</v>
      </c>
      <c r="BI42" s="61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48">
        <v>0</v>
      </c>
      <c r="BQ42" s="48">
        <v>0</v>
      </c>
    </row>
    <row r="43" spans="1:69" ht="16.5" customHeight="1">
      <c r="A43" s="49"/>
      <c r="B43" s="64">
        <v>34</v>
      </c>
      <c r="C43" s="65" t="s">
        <v>123</v>
      </c>
      <c r="D43" s="57">
        <f t="shared" si="8"/>
        <v>11126.7</v>
      </c>
      <c r="E43" s="57">
        <f t="shared" si="9"/>
        <v>10897.016</v>
      </c>
      <c r="F43" s="57">
        <f t="shared" si="10"/>
        <v>10530.5</v>
      </c>
      <c r="G43" s="57">
        <f t="shared" si="11"/>
        <v>10304.516</v>
      </c>
      <c r="H43" s="57">
        <f t="shared" si="12"/>
        <v>1511.7</v>
      </c>
      <c r="I43" s="57">
        <f t="shared" si="13"/>
        <v>1329.5</v>
      </c>
      <c r="J43" s="57">
        <v>6021.4</v>
      </c>
      <c r="K43" s="57">
        <v>6013.816</v>
      </c>
      <c r="L43" s="57">
        <v>0</v>
      </c>
      <c r="M43" s="57">
        <v>0</v>
      </c>
      <c r="N43" s="57">
        <v>3077.6</v>
      </c>
      <c r="O43" s="57">
        <v>3053.7</v>
      </c>
      <c r="P43" s="57">
        <v>1023.6</v>
      </c>
      <c r="Q43" s="57">
        <v>1023</v>
      </c>
      <c r="R43" s="57">
        <v>0</v>
      </c>
      <c r="S43" s="57">
        <v>0</v>
      </c>
      <c r="T43" s="57">
        <v>70</v>
      </c>
      <c r="U43" s="57">
        <v>54.4</v>
      </c>
      <c r="V43" s="57">
        <v>60</v>
      </c>
      <c r="W43" s="57">
        <v>60</v>
      </c>
      <c r="X43" s="57">
        <v>1544</v>
      </c>
      <c r="Y43" s="57">
        <v>1536.3</v>
      </c>
      <c r="Z43" s="57">
        <v>1274</v>
      </c>
      <c r="AA43" s="57">
        <v>1266.5</v>
      </c>
      <c r="AB43" s="57">
        <v>0</v>
      </c>
      <c r="AC43" s="57">
        <v>0</v>
      </c>
      <c r="AD43" s="57">
        <v>380</v>
      </c>
      <c r="AE43" s="57">
        <v>380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440</v>
      </c>
      <c r="AQ43" s="57">
        <v>440</v>
      </c>
      <c r="AR43" s="57">
        <f t="shared" si="14"/>
        <v>76</v>
      </c>
      <c r="AS43" s="57">
        <f t="shared" si="15"/>
        <v>60</v>
      </c>
      <c r="AT43" s="57">
        <v>991.5</v>
      </c>
      <c r="AU43" s="57">
        <v>797</v>
      </c>
      <c r="AV43" s="57">
        <v>0</v>
      </c>
      <c r="AW43" s="57">
        <v>0</v>
      </c>
      <c r="AX43" s="57">
        <v>915.5</v>
      </c>
      <c r="AY43" s="57">
        <v>737</v>
      </c>
      <c r="AZ43" s="57">
        <v>0</v>
      </c>
      <c r="BA43" s="57">
        <v>0</v>
      </c>
      <c r="BB43" s="57">
        <v>915.5</v>
      </c>
      <c r="BC43" s="57">
        <v>737</v>
      </c>
      <c r="BD43" s="57">
        <v>2011.7</v>
      </c>
      <c r="BE43" s="57">
        <v>1467</v>
      </c>
      <c r="BF43" s="60">
        <v>0</v>
      </c>
      <c r="BG43" s="57">
        <v>0</v>
      </c>
      <c r="BH43" s="57">
        <v>0</v>
      </c>
      <c r="BI43" s="61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-500</v>
      </c>
      <c r="BO43" s="57">
        <v>-137.5</v>
      </c>
      <c r="BP43" s="48">
        <v>0</v>
      </c>
      <c r="BQ43" s="48">
        <v>0</v>
      </c>
    </row>
    <row r="44" spans="1:69" ht="16.5" customHeight="1">
      <c r="A44" s="49"/>
      <c r="B44" s="64">
        <v>35</v>
      </c>
      <c r="C44" s="65" t="s">
        <v>124</v>
      </c>
      <c r="D44" s="57">
        <f t="shared" si="8"/>
        <v>16451.9</v>
      </c>
      <c r="E44" s="57">
        <f t="shared" si="9"/>
        <v>15898.104599999999</v>
      </c>
      <c r="F44" s="57">
        <f t="shared" si="10"/>
        <v>11794.1</v>
      </c>
      <c r="G44" s="57">
        <f t="shared" si="11"/>
        <v>11559.234</v>
      </c>
      <c r="H44" s="57">
        <f t="shared" si="12"/>
        <v>6057.799999999999</v>
      </c>
      <c r="I44" s="57">
        <f t="shared" si="13"/>
        <v>5738.8706</v>
      </c>
      <c r="J44" s="57">
        <v>7131</v>
      </c>
      <c r="K44" s="57">
        <v>7013.536</v>
      </c>
      <c r="L44" s="57">
        <v>0</v>
      </c>
      <c r="M44" s="57">
        <v>0</v>
      </c>
      <c r="N44" s="57">
        <v>2475.4</v>
      </c>
      <c r="O44" s="57">
        <v>2378.698</v>
      </c>
      <c r="P44" s="57">
        <v>944.4</v>
      </c>
      <c r="Q44" s="57">
        <v>880.798</v>
      </c>
      <c r="R44" s="57">
        <v>165</v>
      </c>
      <c r="S44" s="57">
        <v>165</v>
      </c>
      <c r="T44" s="57">
        <v>0</v>
      </c>
      <c r="U44" s="57">
        <v>0</v>
      </c>
      <c r="V44" s="57">
        <v>100</v>
      </c>
      <c r="W44" s="57">
        <v>85</v>
      </c>
      <c r="X44" s="57">
        <v>508.5</v>
      </c>
      <c r="Y44" s="57">
        <v>506</v>
      </c>
      <c r="Z44" s="57">
        <v>473.5</v>
      </c>
      <c r="AA44" s="57">
        <v>471</v>
      </c>
      <c r="AB44" s="57">
        <v>121.5</v>
      </c>
      <c r="AC44" s="57">
        <v>121.5</v>
      </c>
      <c r="AD44" s="57">
        <v>509</v>
      </c>
      <c r="AE44" s="57">
        <v>495.2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765.7</v>
      </c>
      <c r="AQ44" s="57">
        <v>745</v>
      </c>
      <c r="AR44" s="57">
        <f t="shared" si="14"/>
        <v>22</v>
      </c>
      <c r="AS44" s="57">
        <f t="shared" si="15"/>
        <v>22</v>
      </c>
      <c r="AT44" s="57">
        <v>1422</v>
      </c>
      <c r="AU44" s="57">
        <v>1422</v>
      </c>
      <c r="AV44" s="57">
        <v>0</v>
      </c>
      <c r="AW44" s="57">
        <v>0</v>
      </c>
      <c r="AX44" s="57">
        <v>1400</v>
      </c>
      <c r="AY44" s="57">
        <v>1400</v>
      </c>
      <c r="AZ44" s="57">
        <v>0</v>
      </c>
      <c r="BA44" s="57">
        <v>0</v>
      </c>
      <c r="BB44" s="57">
        <v>1400</v>
      </c>
      <c r="BC44" s="57">
        <v>1400</v>
      </c>
      <c r="BD44" s="57">
        <v>4907.8</v>
      </c>
      <c r="BE44" s="57">
        <v>1600</v>
      </c>
      <c r="BF44" s="60">
        <v>0</v>
      </c>
      <c r="BG44" s="57">
        <v>4650</v>
      </c>
      <c r="BH44" s="57">
        <v>4300</v>
      </c>
      <c r="BI44" s="61">
        <v>0</v>
      </c>
      <c r="BJ44" s="57">
        <v>0</v>
      </c>
      <c r="BK44" s="57">
        <v>0</v>
      </c>
      <c r="BL44" s="57">
        <v>-3500</v>
      </c>
      <c r="BM44" s="57">
        <v>0</v>
      </c>
      <c r="BN44" s="57">
        <v>0</v>
      </c>
      <c r="BO44" s="57">
        <v>-161.1294</v>
      </c>
      <c r="BP44" s="48">
        <v>0</v>
      </c>
      <c r="BQ44" s="48">
        <v>0</v>
      </c>
    </row>
    <row r="45" spans="1:69" ht="16.5" customHeight="1">
      <c r="A45" s="49"/>
      <c r="B45" s="64">
        <v>36</v>
      </c>
      <c r="C45" s="65" t="s">
        <v>125</v>
      </c>
      <c r="D45" s="57">
        <f t="shared" si="8"/>
        <v>6525.9</v>
      </c>
      <c r="E45" s="57">
        <f t="shared" si="9"/>
        <v>6509.309</v>
      </c>
      <c r="F45" s="57">
        <f t="shared" si="10"/>
        <v>6525.9</v>
      </c>
      <c r="G45" s="57">
        <f t="shared" si="11"/>
        <v>6509.309</v>
      </c>
      <c r="H45" s="57">
        <f t="shared" si="12"/>
        <v>318</v>
      </c>
      <c r="I45" s="57">
        <f t="shared" si="13"/>
        <v>318</v>
      </c>
      <c r="J45" s="57">
        <v>5330</v>
      </c>
      <c r="K45" s="57">
        <v>5326.309</v>
      </c>
      <c r="L45" s="57">
        <v>0</v>
      </c>
      <c r="M45" s="57">
        <v>0</v>
      </c>
      <c r="N45" s="57">
        <v>564.9</v>
      </c>
      <c r="O45" s="57">
        <v>554</v>
      </c>
      <c r="P45" s="57">
        <v>87.2</v>
      </c>
      <c r="Q45" s="57">
        <v>86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414.7</v>
      </c>
      <c r="Y45" s="57">
        <v>405</v>
      </c>
      <c r="Z45" s="57">
        <v>264.7</v>
      </c>
      <c r="AA45" s="57">
        <v>260</v>
      </c>
      <c r="AB45" s="57">
        <v>0</v>
      </c>
      <c r="AC45" s="57">
        <v>0</v>
      </c>
      <c r="AD45" s="57">
        <v>38</v>
      </c>
      <c r="AE45" s="57">
        <v>38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228</v>
      </c>
      <c r="AQ45" s="57">
        <v>228</v>
      </c>
      <c r="AR45" s="57">
        <f t="shared" si="14"/>
        <v>85</v>
      </c>
      <c r="AS45" s="57">
        <f t="shared" si="15"/>
        <v>83</v>
      </c>
      <c r="AT45" s="57">
        <v>403</v>
      </c>
      <c r="AU45" s="57">
        <v>401</v>
      </c>
      <c r="AV45" s="57">
        <v>0</v>
      </c>
      <c r="AW45" s="57">
        <v>0</v>
      </c>
      <c r="AX45" s="57">
        <v>318</v>
      </c>
      <c r="AY45" s="57">
        <v>318</v>
      </c>
      <c r="AZ45" s="57">
        <v>0</v>
      </c>
      <c r="BA45" s="57">
        <v>0</v>
      </c>
      <c r="BB45" s="57">
        <v>318</v>
      </c>
      <c r="BC45" s="57">
        <v>318</v>
      </c>
      <c r="BD45" s="57">
        <v>318</v>
      </c>
      <c r="BE45" s="57">
        <v>318</v>
      </c>
      <c r="BF45" s="60">
        <v>0</v>
      </c>
      <c r="BG45" s="57">
        <v>0</v>
      </c>
      <c r="BH45" s="57">
        <v>0</v>
      </c>
      <c r="BI45" s="61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0</v>
      </c>
      <c r="BP45" s="48">
        <v>0</v>
      </c>
      <c r="BQ45" s="48">
        <v>0</v>
      </c>
    </row>
    <row r="46" spans="1:69" ht="16.5" customHeight="1">
      <c r="A46" s="49"/>
      <c r="B46" s="64">
        <v>37</v>
      </c>
      <c r="C46" s="65" t="s">
        <v>126</v>
      </c>
      <c r="D46" s="57">
        <f t="shared" si="8"/>
        <v>20007.3</v>
      </c>
      <c r="E46" s="57">
        <f t="shared" si="9"/>
        <v>18079.967</v>
      </c>
      <c r="F46" s="57">
        <f t="shared" si="10"/>
        <v>12578.4</v>
      </c>
      <c r="G46" s="57">
        <f t="shared" si="11"/>
        <v>11314.217</v>
      </c>
      <c r="H46" s="57">
        <f t="shared" si="12"/>
        <v>8560.9</v>
      </c>
      <c r="I46" s="57">
        <f t="shared" si="13"/>
        <v>7885.75</v>
      </c>
      <c r="J46" s="57">
        <v>8062.4</v>
      </c>
      <c r="K46" s="57">
        <v>8011.717</v>
      </c>
      <c r="L46" s="57">
        <v>0</v>
      </c>
      <c r="M46" s="57">
        <v>0</v>
      </c>
      <c r="N46" s="57">
        <v>2692</v>
      </c>
      <c r="O46" s="57">
        <v>1668.5</v>
      </c>
      <c r="P46" s="57">
        <v>751.7</v>
      </c>
      <c r="Q46" s="57">
        <v>448</v>
      </c>
      <c r="R46" s="57">
        <v>170</v>
      </c>
      <c r="S46" s="57">
        <v>159</v>
      </c>
      <c r="T46" s="57">
        <v>180</v>
      </c>
      <c r="U46" s="57">
        <v>131</v>
      </c>
      <c r="V46" s="57">
        <v>70</v>
      </c>
      <c r="W46" s="57">
        <v>0</v>
      </c>
      <c r="X46" s="57">
        <v>920</v>
      </c>
      <c r="Y46" s="57">
        <v>755.5</v>
      </c>
      <c r="Z46" s="57">
        <v>650</v>
      </c>
      <c r="AA46" s="57">
        <v>650</v>
      </c>
      <c r="AB46" s="57">
        <v>70.5</v>
      </c>
      <c r="AC46" s="57">
        <v>0</v>
      </c>
      <c r="AD46" s="57">
        <v>399.8</v>
      </c>
      <c r="AE46" s="57">
        <v>158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500</v>
      </c>
      <c r="AQ46" s="57">
        <v>499</v>
      </c>
      <c r="AR46" s="57">
        <f t="shared" si="14"/>
        <v>192</v>
      </c>
      <c r="AS46" s="57">
        <f t="shared" si="15"/>
        <v>15</v>
      </c>
      <c r="AT46" s="57">
        <v>1324</v>
      </c>
      <c r="AU46" s="57">
        <v>1135</v>
      </c>
      <c r="AV46" s="57">
        <v>0</v>
      </c>
      <c r="AW46" s="57">
        <v>0</v>
      </c>
      <c r="AX46" s="57">
        <v>1132</v>
      </c>
      <c r="AY46" s="57">
        <v>1120</v>
      </c>
      <c r="AZ46" s="57">
        <v>0</v>
      </c>
      <c r="BA46" s="57">
        <v>0</v>
      </c>
      <c r="BB46" s="57">
        <v>1132</v>
      </c>
      <c r="BC46" s="57">
        <v>1120</v>
      </c>
      <c r="BD46" s="57">
        <v>6338.9</v>
      </c>
      <c r="BE46" s="57">
        <v>5663.75</v>
      </c>
      <c r="BF46" s="60">
        <v>0</v>
      </c>
      <c r="BG46" s="57">
        <v>2222</v>
      </c>
      <c r="BH46" s="57">
        <v>2222</v>
      </c>
      <c r="BI46" s="61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48">
        <v>0</v>
      </c>
      <c r="BQ46" s="48">
        <v>0</v>
      </c>
    </row>
    <row r="47" spans="1:69" ht="16.5" customHeight="1">
      <c r="A47" s="49"/>
      <c r="B47" s="64">
        <v>38</v>
      </c>
      <c r="C47" s="65" t="s">
        <v>127</v>
      </c>
      <c r="D47" s="57">
        <f t="shared" si="8"/>
        <v>19723.801</v>
      </c>
      <c r="E47" s="57">
        <f t="shared" si="9"/>
        <v>19596.94</v>
      </c>
      <c r="F47" s="57">
        <f t="shared" si="10"/>
        <v>18891.101</v>
      </c>
      <c r="G47" s="57">
        <f t="shared" si="11"/>
        <v>18765.448</v>
      </c>
      <c r="H47" s="57">
        <f t="shared" si="12"/>
        <v>3775</v>
      </c>
      <c r="I47" s="57">
        <f t="shared" si="13"/>
        <v>3684.4919999999997</v>
      </c>
      <c r="J47" s="57">
        <v>11730.601</v>
      </c>
      <c r="K47" s="57">
        <v>11729.231</v>
      </c>
      <c r="L47" s="57">
        <v>0</v>
      </c>
      <c r="M47" s="57">
        <v>0</v>
      </c>
      <c r="N47" s="57">
        <v>4078.2</v>
      </c>
      <c r="O47" s="57">
        <v>4043.217</v>
      </c>
      <c r="P47" s="57">
        <v>405.9</v>
      </c>
      <c r="Q47" s="57">
        <v>383.989</v>
      </c>
      <c r="R47" s="57">
        <v>218.7</v>
      </c>
      <c r="S47" s="57">
        <v>218.651</v>
      </c>
      <c r="T47" s="57">
        <v>200</v>
      </c>
      <c r="U47" s="57">
        <v>199.977</v>
      </c>
      <c r="V47" s="57">
        <v>0</v>
      </c>
      <c r="W47" s="57">
        <v>0</v>
      </c>
      <c r="X47" s="57">
        <v>1435.6</v>
      </c>
      <c r="Y47" s="57">
        <v>1433.5</v>
      </c>
      <c r="Z47" s="57">
        <v>1157.2</v>
      </c>
      <c r="AA47" s="57">
        <v>1157</v>
      </c>
      <c r="AB47" s="57">
        <v>0</v>
      </c>
      <c r="AC47" s="57">
        <v>0</v>
      </c>
      <c r="AD47" s="57">
        <v>1818</v>
      </c>
      <c r="AE47" s="57">
        <v>1807.1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f t="shared" si="14"/>
        <v>140</v>
      </c>
      <c r="AS47" s="57">
        <f t="shared" si="15"/>
        <v>140</v>
      </c>
      <c r="AT47" s="57">
        <v>3082.3</v>
      </c>
      <c r="AU47" s="57">
        <v>2993</v>
      </c>
      <c r="AV47" s="57">
        <v>0</v>
      </c>
      <c r="AW47" s="57">
        <v>0</v>
      </c>
      <c r="AX47" s="57">
        <v>2942.3</v>
      </c>
      <c r="AY47" s="57">
        <v>2853</v>
      </c>
      <c r="AZ47" s="57">
        <v>0</v>
      </c>
      <c r="BA47" s="57">
        <v>0</v>
      </c>
      <c r="BB47" s="57">
        <v>2942.3</v>
      </c>
      <c r="BC47" s="57">
        <v>2853</v>
      </c>
      <c r="BD47" s="57">
        <v>5465</v>
      </c>
      <c r="BE47" s="57">
        <v>5456.869</v>
      </c>
      <c r="BF47" s="60">
        <v>0</v>
      </c>
      <c r="BG47" s="57">
        <v>260</v>
      </c>
      <c r="BH47" s="57">
        <v>260</v>
      </c>
      <c r="BI47" s="61">
        <v>0</v>
      </c>
      <c r="BJ47" s="57">
        <v>0</v>
      </c>
      <c r="BK47" s="57">
        <v>0</v>
      </c>
      <c r="BL47" s="57">
        <v>-1174</v>
      </c>
      <c r="BM47" s="57">
        <v>-1184</v>
      </c>
      <c r="BN47" s="57">
        <v>-776</v>
      </c>
      <c r="BO47" s="57">
        <v>-848.377</v>
      </c>
      <c r="BP47" s="48">
        <v>0</v>
      </c>
      <c r="BQ47" s="48">
        <v>0</v>
      </c>
    </row>
    <row r="48" spans="1:69" ht="16.5" customHeight="1">
      <c r="A48" s="49"/>
      <c r="B48" s="64">
        <v>39</v>
      </c>
      <c r="C48" s="65" t="s">
        <v>128</v>
      </c>
      <c r="D48" s="57">
        <f t="shared" si="8"/>
        <v>47717.2</v>
      </c>
      <c r="E48" s="57">
        <f t="shared" si="9"/>
        <v>35314.299</v>
      </c>
      <c r="F48" s="57">
        <f t="shared" si="10"/>
        <v>31513.3</v>
      </c>
      <c r="G48" s="57">
        <f t="shared" si="11"/>
        <v>22420.623</v>
      </c>
      <c r="H48" s="57">
        <f t="shared" si="12"/>
        <v>19203.9</v>
      </c>
      <c r="I48" s="57">
        <f t="shared" si="13"/>
        <v>12893.676</v>
      </c>
      <c r="J48" s="57">
        <v>14795</v>
      </c>
      <c r="K48" s="57">
        <v>14133.041</v>
      </c>
      <c r="L48" s="57">
        <v>0</v>
      </c>
      <c r="M48" s="57">
        <v>0</v>
      </c>
      <c r="N48" s="57">
        <v>12484.3</v>
      </c>
      <c r="O48" s="57">
        <v>7350.482</v>
      </c>
      <c r="P48" s="57">
        <v>434.5</v>
      </c>
      <c r="Q48" s="57">
        <v>365</v>
      </c>
      <c r="R48" s="57">
        <v>0</v>
      </c>
      <c r="S48" s="57">
        <v>0</v>
      </c>
      <c r="T48" s="57">
        <v>250</v>
      </c>
      <c r="U48" s="57">
        <v>209</v>
      </c>
      <c r="V48" s="57">
        <v>50</v>
      </c>
      <c r="W48" s="57">
        <v>47</v>
      </c>
      <c r="X48" s="57">
        <v>2760</v>
      </c>
      <c r="Y48" s="57">
        <v>1437.9</v>
      </c>
      <c r="Z48" s="57">
        <v>1810</v>
      </c>
      <c r="AA48" s="57">
        <v>632.2</v>
      </c>
      <c r="AB48" s="57">
        <v>2500</v>
      </c>
      <c r="AC48" s="57">
        <v>1810</v>
      </c>
      <c r="AD48" s="57">
        <v>4979.8</v>
      </c>
      <c r="AE48" s="57">
        <v>3171.582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800</v>
      </c>
      <c r="AQ48" s="57">
        <v>560</v>
      </c>
      <c r="AR48" s="57">
        <f t="shared" si="14"/>
        <v>434</v>
      </c>
      <c r="AS48" s="57">
        <f t="shared" si="15"/>
        <v>377.1</v>
      </c>
      <c r="AT48" s="57">
        <v>3434</v>
      </c>
      <c r="AU48" s="57">
        <v>377.1</v>
      </c>
      <c r="AV48" s="57">
        <v>0</v>
      </c>
      <c r="AW48" s="57">
        <v>0</v>
      </c>
      <c r="AX48" s="57">
        <v>3000</v>
      </c>
      <c r="AY48" s="57">
        <v>0</v>
      </c>
      <c r="AZ48" s="57">
        <v>0</v>
      </c>
      <c r="BA48" s="57">
        <v>0</v>
      </c>
      <c r="BB48" s="57">
        <v>3000</v>
      </c>
      <c r="BC48" s="57">
        <v>0</v>
      </c>
      <c r="BD48" s="57">
        <v>14203.9</v>
      </c>
      <c r="BE48" s="57">
        <v>7893.676</v>
      </c>
      <c r="BF48" s="60">
        <v>0</v>
      </c>
      <c r="BG48" s="57">
        <v>8000</v>
      </c>
      <c r="BH48" s="57">
        <v>5000</v>
      </c>
      <c r="BI48" s="61">
        <v>0</v>
      </c>
      <c r="BJ48" s="57">
        <v>0</v>
      </c>
      <c r="BK48" s="57">
        <v>0</v>
      </c>
      <c r="BL48" s="57">
        <v>0</v>
      </c>
      <c r="BM48" s="57">
        <v>0</v>
      </c>
      <c r="BN48" s="57">
        <v>-3000</v>
      </c>
      <c r="BO48" s="57">
        <v>0</v>
      </c>
      <c r="BP48" s="48">
        <v>0</v>
      </c>
      <c r="BQ48" s="48">
        <v>0</v>
      </c>
    </row>
    <row r="49" spans="1:69" ht="16.5" customHeight="1">
      <c r="A49" s="49"/>
      <c r="B49" s="64">
        <v>40</v>
      </c>
      <c r="C49" s="65" t="s">
        <v>129</v>
      </c>
      <c r="D49" s="57">
        <f t="shared" si="8"/>
        <v>15558.599999999999</v>
      </c>
      <c r="E49" s="57">
        <f t="shared" si="9"/>
        <v>14670.43</v>
      </c>
      <c r="F49" s="57">
        <f t="shared" si="10"/>
        <v>14092</v>
      </c>
      <c r="G49" s="57">
        <f t="shared" si="11"/>
        <v>13204.43</v>
      </c>
      <c r="H49" s="57">
        <f t="shared" si="12"/>
        <v>3662.6</v>
      </c>
      <c r="I49" s="57">
        <f t="shared" si="13"/>
        <v>3544</v>
      </c>
      <c r="J49" s="57">
        <v>8310.4</v>
      </c>
      <c r="K49" s="57">
        <v>7947.93</v>
      </c>
      <c r="L49" s="57">
        <v>0</v>
      </c>
      <c r="M49" s="57">
        <v>0</v>
      </c>
      <c r="N49" s="57">
        <v>2735.6</v>
      </c>
      <c r="O49" s="57">
        <v>2496.1</v>
      </c>
      <c r="P49" s="57">
        <v>700.6</v>
      </c>
      <c r="Q49" s="57">
        <v>570.8</v>
      </c>
      <c r="R49" s="57">
        <v>50</v>
      </c>
      <c r="S49" s="57">
        <v>50</v>
      </c>
      <c r="T49" s="57">
        <v>280</v>
      </c>
      <c r="U49" s="57">
        <v>224</v>
      </c>
      <c r="V49" s="57">
        <v>400</v>
      </c>
      <c r="W49" s="57">
        <v>400</v>
      </c>
      <c r="X49" s="57">
        <v>745</v>
      </c>
      <c r="Y49" s="57">
        <v>736.3</v>
      </c>
      <c r="Z49" s="57">
        <v>450</v>
      </c>
      <c r="AA49" s="57">
        <v>444</v>
      </c>
      <c r="AB49" s="57">
        <v>0</v>
      </c>
      <c r="AC49" s="57">
        <v>0</v>
      </c>
      <c r="AD49" s="57">
        <v>500</v>
      </c>
      <c r="AE49" s="57">
        <v>455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7">
        <v>430</v>
      </c>
      <c r="AQ49" s="57">
        <v>430</v>
      </c>
      <c r="AR49" s="57">
        <f t="shared" si="14"/>
        <v>420</v>
      </c>
      <c r="AS49" s="57">
        <f t="shared" si="15"/>
        <v>252.4000000000001</v>
      </c>
      <c r="AT49" s="57">
        <v>2616</v>
      </c>
      <c r="AU49" s="57">
        <v>2330.4</v>
      </c>
      <c r="AV49" s="57">
        <v>0</v>
      </c>
      <c r="AW49" s="57">
        <v>0</v>
      </c>
      <c r="AX49" s="57">
        <v>2196</v>
      </c>
      <c r="AY49" s="57">
        <v>2078</v>
      </c>
      <c r="AZ49" s="57">
        <v>0</v>
      </c>
      <c r="BA49" s="57">
        <v>0</v>
      </c>
      <c r="BB49" s="57">
        <v>2196</v>
      </c>
      <c r="BC49" s="57">
        <v>2078</v>
      </c>
      <c r="BD49" s="57">
        <v>3662.6</v>
      </c>
      <c r="BE49" s="57">
        <v>3544</v>
      </c>
      <c r="BF49" s="60">
        <v>0</v>
      </c>
      <c r="BG49" s="57">
        <v>0</v>
      </c>
      <c r="BH49" s="57">
        <v>0</v>
      </c>
      <c r="BI49" s="61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48">
        <v>0</v>
      </c>
      <c r="BQ49" s="48">
        <v>0</v>
      </c>
    </row>
    <row r="50" spans="1:69" ht="16.5" customHeight="1">
      <c r="A50" s="49"/>
      <c r="B50" s="64">
        <v>41</v>
      </c>
      <c r="C50" s="65" t="s">
        <v>130</v>
      </c>
      <c r="D50" s="57">
        <f t="shared" si="8"/>
        <v>19074.3</v>
      </c>
      <c r="E50" s="57">
        <f t="shared" si="9"/>
        <v>16475.182</v>
      </c>
      <c r="F50" s="57">
        <f t="shared" si="10"/>
        <v>15537.099999999999</v>
      </c>
      <c r="G50" s="57">
        <f t="shared" si="11"/>
        <v>13608.282</v>
      </c>
      <c r="H50" s="57">
        <f t="shared" si="12"/>
        <v>4281.2</v>
      </c>
      <c r="I50" s="57">
        <f t="shared" si="13"/>
        <v>2866.9</v>
      </c>
      <c r="J50" s="57">
        <v>9955.9</v>
      </c>
      <c r="K50" s="57">
        <v>8889.482</v>
      </c>
      <c r="L50" s="57">
        <v>0</v>
      </c>
      <c r="M50" s="57">
        <v>0</v>
      </c>
      <c r="N50" s="57">
        <v>4337.2</v>
      </c>
      <c r="O50" s="57">
        <v>4248.8</v>
      </c>
      <c r="P50" s="57">
        <v>1615.4</v>
      </c>
      <c r="Q50" s="57">
        <v>1615.4</v>
      </c>
      <c r="R50" s="57">
        <v>0</v>
      </c>
      <c r="S50" s="57">
        <v>0</v>
      </c>
      <c r="T50" s="57">
        <v>146</v>
      </c>
      <c r="U50" s="57">
        <v>145</v>
      </c>
      <c r="V50" s="57">
        <v>200</v>
      </c>
      <c r="W50" s="57">
        <v>200</v>
      </c>
      <c r="X50" s="57">
        <v>1061.8</v>
      </c>
      <c r="Y50" s="57">
        <v>1017</v>
      </c>
      <c r="Z50" s="57">
        <v>670</v>
      </c>
      <c r="AA50" s="57">
        <v>640</v>
      </c>
      <c r="AB50" s="57">
        <v>300</v>
      </c>
      <c r="AC50" s="57">
        <v>257.4</v>
      </c>
      <c r="AD50" s="57">
        <v>920</v>
      </c>
      <c r="AE50" s="57">
        <v>920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70</v>
      </c>
      <c r="AM50" s="57">
        <v>70</v>
      </c>
      <c r="AN50" s="57">
        <v>70</v>
      </c>
      <c r="AO50" s="57">
        <v>70</v>
      </c>
      <c r="AP50" s="57">
        <v>400</v>
      </c>
      <c r="AQ50" s="57">
        <v>380</v>
      </c>
      <c r="AR50" s="57">
        <f t="shared" si="14"/>
        <v>30</v>
      </c>
      <c r="AS50" s="57">
        <f t="shared" si="15"/>
        <v>20</v>
      </c>
      <c r="AT50" s="57">
        <v>774</v>
      </c>
      <c r="AU50" s="57">
        <v>20</v>
      </c>
      <c r="AV50" s="57">
        <v>0</v>
      </c>
      <c r="AW50" s="57">
        <v>0</v>
      </c>
      <c r="AX50" s="57">
        <v>744</v>
      </c>
      <c r="AY50" s="57">
        <v>0</v>
      </c>
      <c r="AZ50" s="57">
        <v>0</v>
      </c>
      <c r="BA50" s="57">
        <v>0</v>
      </c>
      <c r="BB50" s="57">
        <v>744</v>
      </c>
      <c r="BC50" s="57">
        <v>0</v>
      </c>
      <c r="BD50" s="57">
        <v>4281.2</v>
      </c>
      <c r="BE50" s="57">
        <v>2866.9</v>
      </c>
      <c r="BF50" s="61">
        <v>2000</v>
      </c>
      <c r="BG50" s="57">
        <v>0</v>
      </c>
      <c r="BH50" s="57">
        <v>0</v>
      </c>
      <c r="BI50" s="61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48">
        <v>0</v>
      </c>
      <c r="BQ50" s="48">
        <v>0</v>
      </c>
    </row>
    <row r="51" spans="1:69" ht="16.5" customHeight="1">
      <c r="A51" s="49"/>
      <c r="B51" s="64">
        <v>42</v>
      </c>
      <c r="C51" s="65" t="s">
        <v>131</v>
      </c>
      <c r="D51" s="57">
        <f t="shared" si="8"/>
        <v>42989.1</v>
      </c>
      <c r="E51" s="57">
        <f t="shared" si="9"/>
        <v>39151.664000000004</v>
      </c>
      <c r="F51" s="57">
        <f t="shared" si="10"/>
        <v>38541.299999999996</v>
      </c>
      <c r="G51" s="57">
        <f t="shared" si="11"/>
        <v>35874.76</v>
      </c>
      <c r="H51" s="57">
        <f t="shared" si="12"/>
        <v>6738</v>
      </c>
      <c r="I51" s="57">
        <f t="shared" si="13"/>
        <v>5567.104</v>
      </c>
      <c r="J51" s="57">
        <v>25456</v>
      </c>
      <c r="K51" s="57">
        <v>24019.824</v>
      </c>
      <c r="L51" s="57">
        <v>0</v>
      </c>
      <c r="M51" s="57">
        <v>0</v>
      </c>
      <c r="N51" s="57">
        <v>9345.1</v>
      </c>
      <c r="O51" s="57">
        <v>8128.136</v>
      </c>
      <c r="P51" s="57">
        <v>769.1</v>
      </c>
      <c r="Q51" s="57">
        <v>769.1</v>
      </c>
      <c r="R51" s="57">
        <v>300</v>
      </c>
      <c r="S51" s="57">
        <v>294.092</v>
      </c>
      <c r="T51" s="57">
        <v>200</v>
      </c>
      <c r="U51" s="57">
        <v>200</v>
      </c>
      <c r="V51" s="57">
        <v>200</v>
      </c>
      <c r="W51" s="57">
        <v>196</v>
      </c>
      <c r="X51" s="57">
        <v>1618.9</v>
      </c>
      <c r="Y51" s="57">
        <v>1468.2</v>
      </c>
      <c r="Z51" s="57">
        <v>842</v>
      </c>
      <c r="AA51" s="57">
        <v>694.5</v>
      </c>
      <c r="AB51" s="57">
        <v>3880</v>
      </c>
      <c r="AC51" s="57">
        <v>3330.194</v>
      </c>
      <c r="AD51" s="57">
        <v>1994.1</v>
      </c>
      <c r="AE51" s="57">
        <v>1532.1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1350</v>
      </c>
      <c r="AQ51" s="57">
        <v>1350</v>
      </c>
      <c r="AR51" s="57">
        <f t="shared" si="14"/>
        <v>100</v>
      </c>
      <c r="AS51" s="57">
        <f t="shared" si="15"/>
        <v>86.60000000000036</v>
      </c>
      <c r="AT51" s="57">
        <v>2390.2</v>
      </c>
      <c r="AU51" s="57">
        <v>2376.8</v>
      </c>
      <c r="AV51" s="57">
        <v>0</v>
      </c>
      <c r="AW51" s="57">
        <v>0</v>
      </c>
      <c r="AX51" s="57">
        <v>2290.2</v>
      </c>
      <c r="AY51" s="57">
        <v>2290.2</v>
      </c>
      <c r="AZ51" s="57">
        <v>0</v>
      </c>
      <c r="BA51" s="57">
        <v>0</v>
      </c>
      <c r="BB51" s="57">
        <v>2290.2</v>
      </c>
      <c r="BC51" s="57">
        <v>2290.2</v>
      </c>
      <c r="BD51" s="57">
        <v>5400</v>
      </c>
      <c r="BE51" s="57">
        <v>4933.299</v>
      </c>
      <c r="BF51" s="60">
        <v>0</v>
      </c>
      <c r="BG51" s="57">
        <v>1338</v>
      </c>
      <c r="BH51" s="57">
        <v>1337.55</v>
      </c>
      <c r="BI51" s="61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-703.745</v>
      </c>
      <c r="BP51" s="48">
        <v>0</v>
      </c>
      <c r="BQ51" s="48">
        <v>0</v>
      </c>
    </row>
    <row r="52" spans="1:69" ht="16.5" customHeight="1">
      <c r="A52" s="49"/>
      <c r="B52" s="64">
        <v>43</v>
      </c>
      <c r="C52" s="65" t="s">
        <v>132</v>
      </c>
      <c r="D52" s="57">
        <f t="shared" si="8"/>
        <v>4859.000000000001</v>
      </c>
      <c r="E52" s="57">
        <f t="shared" si="9"/>
        <v>4516.501</v>
      </c>
      <c r="F52" s="57">
        <f t="shared" si="10"/>
        <v>4859.000000000001</v>
      </c>
      <c r="G52" s="57">
        <f t="shared" si="11"/>
        <v>4516.501</v>
      </c>
      <c r="H52" s="57">
        <f t="shared" si="12"/>
        <v>266.5</v>
      </c>
      <c r="I52" s="57">
        <f t="shared" si="13"/>
        <v>0</v>
      </c>
      <c r="J52" s="57">
        <v>4197.6</v>
      </c>
      <c r="K52" s="57">
        <v>4194.601</v>
      </c>
      <c r="L52" s="57">
        <v>0</v>
      </c>
      <c r="M52" s="57">
        <v>0</v>
      </c>
      <c r="N52" s="57">
        <v>326.3</v>
      </c>
      <c r="O52" s="57">
        <v>253.3</v>
      </c>
      <c r="P52" s="57">
        <v>33.3</v>
      </c>
      <c r="Q52" s="57">
        <v>33.3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293</v>
      </c>
      <c r="Y52" s="57">
        <v>220</v>
      </c>
      <c r="Z52" s="57">
        <v>273</v>
      </c>
      <c r="AA52" s="57">
        <v>220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56.6</v>
      </c>
      <c r="AQ52" s="57">
        <v>56.6</v>
      </c>
      <c r="AR52" s="57">
        <f t="shared" si="14"/>
        <v>12</v>
      </c>
      <c r="AS52" s="57">
        <f t="shared" si="15"/>
        <v>12</v>
      </c>
      <c r="AT52" s="57">
        <v>278.5</v>
      </c>
      <c r="AU52" s="57">
        <v>12</v>
      </c>
      <c r="AV52" s="57">
        <v>0</v>
      </c>
      <c r="AW52" s="57">
        <v>0</v>
      </c>
      <c r="AX52" s="57">
        <v>266.5</v>
      </c>
      <c r="AY52" s="57">
        <v>0</v>
      </c>
      <c r="AZ52" s="57">
        <v>0</v>
      </c>
      <c r="BA52" s="57">
        <v>0</v>
      </c>
      <c r="BB52" s="57">
        <v>266.5</v>
      </c>
      <c r="BC52" s="57">
        <v>0</v>
      </c>
      <c r="BD52" s="57">
        <v>266.5</v>
      </c>
      <c r="BE52" s="57">
        <v>0</v>
      </c>
      <c r="BF52" s="60">
        <v>0</v>
      </c>
      <c r="BG52" s="57">
        <v>0</v>
      </c>
      <c r="BH52" s="57">
        <v>0</v>
      </c>
      <c r="BI52" s="61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48">
        <v>0</v>
      </c>
      <c r="BQ52" s="48">
        <v>0</v>
      </c>
    </row>
    <row r="53" spans="1:69" ht="16.5" customHeight="1">
      <c r="A53" s="49"/>
      <c r="B53" s="64">
        <v>44</v>
      </c>
      <c r="C53" s="65" t="s">
        <v>133</v>
      </c>
      <c r="D53" s="57">
        <f t="shared" si="8"/>
        <v>6626.1</v>
      </c>
      <c r="E53" s="57">
        <f t="shared" si="9"/>
        <v>5919</v>
      </c>
      <c r="F53" s="57">
        <f t="shared" si="10"/>
        <v>6112.5</v>
      </c>
      <c r="G53" s="57">
        <f t="shared" si="11"/>
        <v>5619</v>
      </c>
      <c r="H53" s="57">
        <f t="shared" si="12"/>
        <v>813.6</v>
      </c>
      <c r="I53" s="57">
        <f t="shared" si="13"/>
        <v>300</v>
      </c>
      <c r="J53" s="57">
        <v>4754.2</v>
      </c>
      <c r="K53" s="57">
        <v>4732</v>
      </c>
      <c r="L53" s="57">
        <v>0</v>
      </c>
      <c r="M53" s="57">
        <v>0</v>
      </c>
      <c r="N53" s="57">
        <v>1058.3</v>
      </c>
      <c r="O53" s="57">
        <v>887</v>
      </c>
      <c r="P53" s="57">
        <v>478.3</v>
      </c>
      <c r="Q53" s="57">
        <v>373</v>
      </c>
      <c r="R53" s="57">
        <v>0</v>
      </c>
      <c r="S53" s="57">
        <v>0</v>
      </c>
      <c r="T53" s="57">
        <v>0</v>
      </c>
      <c r="U53" s="57">
        <v>0</v>
      </c>
      <c r="V53" s="57">
        <v>50</v>
      </c>
      <c r="W53" s="57">
        <v>48</v>
      </c>
      <c r="X53" s="57">
        <v>60</v>
      </c>
      <c r="Y53" s="57">
        <v>50</v>
      </c>
      <c r="Z53" s="57">
        <v>10</v>
      </c>
      <c r="AA53" s="57">
        <v>0</v>
      </c>
      <c r="AB53" s="57">
        <v>0</v>
      </c>
      <c r="AC53" s="57">
        <v>0</v>
      </c>
      <c r="AD53" s="57">
        <v>440</v>
      </c>
      <c r="AE53" s="57">
        <v>416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f t="shared" si="14"/>
        <v>0</v>
      </c>
      <c r="AS53" s="57">
        <f t="shared" si="15"/>
        <v>0</v>
      </c>
      <c r="AT53" s="57">
        <v>300</v>
      </c>
      <c r="AU53" s="57">
        <v>0</v>
      </c>
      <c r="AV53" s="57">
        <v>0</v>
      </c>
      <c r="AW53" s="57">
        <v>0</v>
      </c>
      <c r="AX53" s="57">
        <v>300</v>
      </c>
      <c r="AY53" s="57">
        <v>0</v>
      </c>
      <c r="AZ53" s="57">
        <v>0</v>
      </c>
      <c r="BA53" s="57">
        <v>0</v>
      </c>
      <c r="BB53" s="57">
        <v>300</v>
      </c>
      <c r="BC53" s="57">
        <v>0</v>
      </c>
      <c r="BD53" s="57">
        <v>513.6</v>
      </c>
      <c r="BE53" s="57">
        <v>0</v>
      </c>
      <c r="BF53" s="60">
        <v>0</v>
      </c>
      <c r="BG53" s="57">
        <v>300</v>
      </c>
      <c r="BH53" s="57">
        <v>300</v>
      </c>
      <c r="BI53" s="61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48">
        <v>0</v>
      </c>
      <c r="BQ53" s="48">
        <v>0</v>
      </c>
    </row>
    <row r="54" spans="1:69" ht="16.5" customHeight="1">
      <c r="A54" s="49"/>
      <c r="B54" s="64">
        <v>45</v>
      </c>
      <c r="C54" s="65" t="s">
        <v>134</v>
      </c>
      <c r="D54" s="57">
        <f t="shared" si="8"/>
        <v>8837.400000000001</v>
      </c>
      <c r="E54" s="57">
        <f t="shared" si="9"/>
        <v>8505.115</v>
      </c>
      <c r="F54" s="57">
        <f t="shared" si="10"/>
        <v>6808.900000000001</v>
      </c>
      <c r="G54" s="57">
        <f t="shared" si="11"/>
        <v>6476.615</v>
      </c>
      <c r="H54" s="57">
        <f t="shared" si="12"/>
        <v>2358.5</v>
      </c>
      <c r="I54" s="57">
        <f t="shared" si="13"/>
        <v>2028.5</v>
      </c>
      <c r="J54" s="57">
        <v>5358.3</v>
      </c>
      <c r="K54" s="57">
        <v>5357.615</v>
      </c>
      <c r="L54" s="57">
        <v>0</v>
      </c>
      <c r="M54" s="57">
        <v>0</v>
      </c>
      <c r="N54" s="57">
        <v>571.6</v>
      </c>
      <c r="O54" s="57">
        <v>570</v>
      </c>
      <c r="P54" s="57">
        <v>0</v>
      </c>
      <c r="Q54" s="57">
        <v>0</v>
      </c>
      <c r="R54" s="57">
        <v>0</v>
      </c>
      <c r="S54" s="57">
        <v>0</v>
      </c>
      <c r="T54" s="57">
        <v>50</v>
      </c>
      <c r="U54" s="57">
        <v>50</v>
      </c>
      <c r="V54" s="57">
        <v>0</v>
      </c>
      <c r="W54" s="57">
        <v>0</v>
      </c>
      <c r="X54" s="57">
        <v>451.6</v>
      </c>
      <c r="Y54" s="57">
        <v>450</v>
      </c>
      <c r="Z54" s="57">
        <v>210</v>
      </c>
      <c r="AA54" s="57">
        <v>210</v>
      </c>
      <c r="AB54" s="57">
        <v>0</v>
      </c>
      <c r="AC54" s="57">
        <v>0</v>
      </c>
      <c r="AD54" s="57">
        <v>70</v>
      </c>
      <c r="AE54" s="57">
        <v>70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513</v>
      </c>
      <c r="AQ54" s="57">
        <v>513</v>
      </c>
      <c r="AR54" s="57">
        <f t="shared" si="14"/>
        <v>36</v>
      </c>
      <c r="AS54" s="57">
        <f t="shared" si="15"/>
        <v>36</v>
      </c>
      <c r="AT54" s="57">
        <v>366</v>
      </c>
      <c r="AU54" s="57">
        <v>36</v>
      </c>
      <c r="AV54" s="57">
        <v>0</v>
      </c>
      <c r="AW54" s="57">
        <v>0</v>
      </c>
      <c r="AX54" s="57">
        <v>330</v>
      </c>
      <c r="AY54" s="57">
        <v>0</v>
      </c>
      <c r="AZ54" s="57">
        <v>0</v>
      </c>
      <c r="BA54" s="57">
        <v>0</v>
      </c>
      <c r="BB54" s="57">
        <v>330</v>
      </c>
      <c r="BC54" s="57">
        <v>0</v>
      </c>
      <c r="BD54" s="57">
        <v>2358.5</v>
      </c>
      <c r="BE54" s="57">
        <v>2028.5</v>
      </c>
      <c r="BF54" s="60">
        <v>0</v>
      </c>
      <c r="BG54" s="57">
        <v>0</v>
      </c>
      <c r="BH54" s="57">
        <v>0</v>
      </c>
      <c r="BI54" s="61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0</v>
      </c>
      <c r="BP54" s="48">
        <v>0</v>
      </c>
      <c r="BQ54" s="48">
        <v>0</v>
      </c>
    </row>
    <row r="55" spans="1:69" ht="16.5" customHeight="1">
      <c r="A55" s="49"/>
      <c r="B55" s="64">
        <v>46</v>
      </c>
      <c r="C55" s="65" t="s">
        <v>135</v>
      </c>
      <c r="D55" s="57">
        <f t="shared" si="8"/>
        <v>5782.900000000001</v>
      </c>
      <c r="E55" s="57">
        <f t="shared" si="9"/>
        <v>5728.722</v>
      </c>
      <c r="F55" s="57">
        <f t="shared" si="10"/>
        <v>5763.8</v>
      </c>
      <c r="G55" s="57">
        <f t="shared" si="11"/>
        <v>5728.722</v>
      </c>
      <c r="H55" s="57">
        <f t="shared" si="12"/>
        <v>304.1</v>
      </c>
      <c r="I55" s="57">
        <f t="shared" si="13"/>
        <v>285</v>
      </c>
      <c r="J55" s="57">
        <v>4757.8</v>
      </c>
      <c r="K55" s="57">
        <v>4757.722</v>
      </c>
      <c r="L55" s="57">
        <v>0</v>
      </c>
      <c r="M55" s="57">
        <v>0</v>
      </c>
      <c r="N55" s="57">
        <v>626</v>
      </c>
      <c r="O55" s="57">
        <v>611</v>
      </c>
      <c r="P55" s="57">
        <v>156</v>
      </c>
      <c r="Q55" s="57">
        <v>156</v>
      </c>
      <c r="R55" s="57">
        <v>0</v>
      </c>
      <c r="S55" s="57">
        <v>0</v>
      </c>
      <c r="T55" s="57">
        <v>0</v>
      </c>
      <c r="U55" s="57">
        <v>0</v>
      </c>
      <c r="V55" s="57">
        <v>30</v>
      </c>
      <c r="W55" s="57">
        <v>30</v>
      </c>
      <c r="X55" s="57">
        <v>330</v>
      </c>
      <c r="Y55" s="57">
        <v>325</v>
      </c>
      <c r="Z55" s="57">
        <v>230</v>
      </c>
      <c r="AA55" s="57">
        <v>230</v>
      </c>
      <c r="AB55" s="57">
        <v>0</v>
      </c>
      <c r="AC55" s="57">
        <v>0</v>
      </c>
      <c r="AD55" s="57">
        <v>90</v>
      </c>
      <c r="AE55" s="57">
        <v>80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80</v>
      </c>
      <c r="AQ55" s="57">
        <v>60</v>
      </c>
      <c r="AR55" s="57">
        <f t="shared" si="14"/>
        <v>15</v>
      </c>
      <c r="AS55" s="57">
        <f t="shared" si="15"/>
        <v>15</v>
      </c>
      <c r="AT55" s="57">
        <v>300</v>
      </c>
      <c r="AU55" s="57">
        <v>300</v>
      </c>
      <c r="AV55" s="57">
        <v>0</v>
      </c>
      <c r="AW55" s="57">
        <v>0</v>
      </c>
      <c r="AX55" s="57">
        <v>285</v>
      </c>
      <c r="AY55" s="57">
        <v>285</v>
      </c>
      <c r="AZ55" s="57">
        <v>0</v>
      </c>
      <c r="BA55" s="57">
        <v>0</v>
      </c>
      <c r="BB55" s="57">
        <v>285</v>
      </c>
      <c r="BC55" s="57">
        <v>285</v>
      </c>
      <c r="BD55" s="57">
        <v>304.1</v>
      </c>
      <c r="BE55" s="57">
        <v>285</v>
      </c>
      <c r="BF55" s="60">
        <v>0</v>
      </c>
      <c r="BG55" s="57">
        <v>0</v>
      </c>
      <c r="BH55" s="57">
        <v>0</v>
      </c>
      <c r="BI55" s="61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48">
        <v>0</v>
      </c>
      <c r="BQ55" s="48">
        <v>0</v>
      </c>
    </row>
    <row r="56" spans="1:69" ht="16.5" customHeight="1">
      <c r="A56" s="49"/>
      <c r="B56" s="64">
        <v>47</v>
      </c>
      <c r="C56" s="65" t="s">
        <v>136</v>
      </c>
      <c r="D56" s="57">
        <f t="shared" si="8"/>
        <v>12757.199999999999</v>
      </c>
      <c r="E56" s="57">
        <f t="shared" si="9"/>
        <v>12697.525</v>
      </c>
      <c r="F56" s="57">
        <f t="shared" si="10"/>
        <v>12756.199999999999</v>
      </c>
      <c r="G56" s="57">
        <f t="shared" si="11"/>
        <v>12697.525</v>
      </c>
      <c r="H56" s="57">
        <f t="shared" si="12"/>
        <v>621</v>
      </c>
      <c r="I56" s="57">
        <f t="shared" si="13"/>
        <v>615.625</v>
      </c>
      <c r="J56" s="57">
        <v>8687.3</v>
      </c>
      <c r="K56" s="57">
        <v>8687.3</v>
      </c>
      <c r="L56" s="57">
        <v>0</v>
      </c>
      <c r="M56" s="57">
        <v>0</v>
      </c>
      <c r="N56" s="57">
        <v>2527.4</v>
      </c>
      <c r="O56" s="57">
        <v>2512.4</v>
      </c>
      <c r="P56" s="57">
        <v>767.3</v>
      </c>
      <c r="Q56" s="57">
        <v>767.3</v>
      </c>
      <c r="R56" s="57">
        <v>0</v>
      </c>
      <c r="S56" s="57">
        <v>0</v>
      </c>
      <c r="T56" s="57">
        <v>105.6</v>
      </c>
      <c r="U56" s="57">
        <v>93.6</v>
      </c>
      <c r="V56" s="57">
        <v>0</v>
      </c>
      <c r="W56" s="57">
        <v>0</v>
      </c>
      <c r="X56" s="57">
        <v>235</v>
      </c>
      <c r="Y56" s="57">
        <v>232</v>
      </c>
      <c r="Z56" s="57">
        <v>120</v>
      </c>
      <c r="AA56" s="57">
        <v>120</v>
      </c>
      <c r="AB56" s="57">
        <v>0</v>
      </c>
      <c r="AC56" s="57">
        <v>0</v>
      </c>
      <c r="AD56" s="57">
        <v>1301</v>
      </c>
      <c r="AE56" s="57">
        <v>1301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600</v>
      </c>
      <c r="AM56" s="57">
        <v>561</v>
      </c>
      <c r="AN56" s="57">
        <v>0</v>
      </c>
      <c r="AO56" s="57">
        <v>0</v>
      </c>
      <c r="AP56" s="57">
        <v>200</v>
      </c>
      <c r="AQ56" s="57">
        <v>200</v>
      </c>
      <c r="AR56" s="57">
        <f t="shared" si="14"/>
        <v>121.5</v>
      </c>
      <c r="AS56" s="57">
        <f t="shared" si="15"/>
        <v>121.20000000000005</v>
      </c>
      <c r="AT56" s="57">
        <v>741.5</v>
      </c>
      <c r="AU56" s="57">
        <v>736.825</v>
      </c>
      <c r="AV56" s="57">
        <v>0</v>
      </c>
      <c r="AW56" s="57">
        <v>0</v>
      </c>
      <c r="AX56" s="57">
        <v>620</v>
      </c>
      <c r="AY56" s="57">
        <v>615.625</v>
      </c>
      <c r="AZ56" s="57">
        <v>0</v>
      </c>
      <c r="BA56" s="57">
        <v>0</v>
      </c>
      <c r="BB56" s="57">
        <v>620</v>
      </c>
      <c r="BC56" s="57">
        <v>615.625</v>
      </c>
      <c r="BD56" s="57">
        <v>621</v>
      </c>
      <c r="BE56" s="57">
        <v>615.625</v>
      </c>
      <c r="BF56" s="60">
        <v>0</v>
      </c>
      <c r="BG56" s="57">
        <v>0</v>
      </c>
      <c r="BH56" s="57">
        <v>0</v>
      </c>
      <c r="BI56" s="61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48">
        <v>0</v>
      </c>
      <c r="BQ56" s="48">
        <v>0</v>
      </c>
    </row>
    <row r="57" spans="1:69" ht="16.5" customHeight="1">
      <c r="A57" s="49"/>
      <c r="B57" s="64">
        <v>48</v>
      </c>
      <c r="C57" s="65" t="s">
        <v>137</v>
      </c>
      <c r="D57" s="57">
        <f t="shared" si="8"/>
        <v>14093.099999999999</v>
      </c>
      <c r="E57" s="57">
        <f t="shared" si="9"/>
        <v>13964.492999999999</v>
      </c>
      <c r="F57" s="57">
        <f t="shared" si="10"/>
        <v>14023.8</v>
      </c>
      <c r="G57" s="57">
        <f t="shared" si="11"/>
        <v>13895.492999999999</v>
      </c>
      <c r="H57" s="57">
        <f t="shared" si="12"/>
        <v>2152.3</v>
      </c>
      <c r="I57" s="57">
        <f t="shared" si="13"/>
        <v>2152</v>
      </c>
      <c r="J57" s="57">
        <v>7500.1</v>
      </c>
      <c r="K57" s="57">
        <v>7466.631</v>
      </c>
      <c r="L57" s="57">
        <v>0</v>
      </c>
      <c r="M57" s="57">
        <v>0</v>
      </c>
      <c r="N57" s="57">
        <v>3772.7</v>
      </c>
      <c r="O57" s="57">
        <v>3678.662</v>
      </c>
      <c r="P57" s="57">
        <v>1222</v>
      </c>
      <c r="Q57" s="57">
        <v>1150</v>
      </c>
      <c r="R57" s="57">
        <v>123</v>
      </c>
      <c r="S57" s="57">
        <v>123</v>
      </c>
      <c r="T57" s="57">
        <v>320</v>
      </c>
      <c r="U57" s="57">
        <v>309.762</v>
      </c>
      <c r="V57" s="57">
        <v>120.9</v>
      </c>
      <c r="W57" s="57">
        <v>120</v>
      </c>
      <c r="X57" s="57">
        <v>826.2</v>
      </c>
      <c r="Y57" s="57">
        <v>815.9</v>
      </c>
      <c r="Z57" s="57">
        <v>334</v>
      </c>
      <c r="AA57" s="57">
        <v>334</v>
      </c>
      <c r="AB57" s="57">
        <v>410</v>
      </c>
      <c r="AC57" s="57">
        <v>410</v>
      </c>
      <c r="AD57" s="57">
        <v>710.6</v>
      </c>
      <c r="AE57" s="57">
        <v>710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600</v>
      </c>
      <c r="AQ57" s="57">
        <v>600</v>
      </c>
      <c r="AR57" s="57">
        <f t="shared" si="14"/>
        <v>68</v>
      </c>
      <c r="AS57" s="57">
        <f t="shared" si="15"/>
        <v>67.19999999999982</v>
      </c>
      <c r="AT57" s="57">
        <v>2151</v>
      </c>
      <c r="AU57" s="57">
        <v>2150.2</v>
      </c>
      <c r="AV57" s="57">
        <v>0</v>
      </c>
      <c r="AW57" s="57">
        <v>0</v>
      </c>
      <c r="AX57" s="57">
        <v>2083</v>
      </c>
      <c r="AY57" s="57">
        <v>2083</v>
      </c>
      <c r="AZ57" s="57">
        <v>0</v>
      </c>
      <c r="BA57" s="57">
        <v>0</v>
      </c>
      <c r="BB57" s="57">
        <v>2083</v>
      </c>
      <c r="BC57" s="57">
        <v>2083</v>
      </c>
      <c r="BD57" s="57">
        <v>2152.3</v>
      </c>
      <c r="BE57" s="57">
        <v>2152</v>
      </c>
      <c r="BF57" s="60">
        <v>0</v>
      </c>
      <c r="BG57" s="57">
        <v>0</v>
      </c>
      <c r="BH57" s="57">
        <v>0</v>
      </c>
      <c r="BI57" s="61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48">
        <v>0</v>
      </c>
      <c r="BQ57" s="48">
        <v>0</v>
      </c>
    </row>
    <row r="58" spans="1:69" ht="16.5" customHeight="1">
      <c r="A58" s="49"/>
      <c r="B58" s="64">
        <v>49</v>
      </c>
      <c r="C58" s="65" t="s">
        <v>138</v>
      </c>
      <c r="D58" s="57">
        <f t="shared" si="8"/>
        <v>11968.400000000001</v>
      </c>
      <c r="E58" s="57">
        <f t="shared" si="9"/>
        <v>10852.79</v>
      </c>
      <c r="F58" s="57">
        <f t="shared" si="10"/>
        <v>11914.400000000001</v>
      </c>
      <c r="G58" s="57">
        <f t="shared" si="11"/>
        <v>11880.79</v>
      </c>
      <c r="H58" s="57">
        <f t="shared" si="12"/>
        <v>1204</v>
      </c>
      <c r="I58" s="57">
        <f t="shared" si="13"/>
        <v>120</v>
      </c>
      <c r="J58" s="57">
        <v>7309.6</v>
      </c>
      <c r="K58" s="57">
        <v>7309.09</v>
      </c>
      <c r="L58" s="57">
        <v>0</v>
      </c>
      <c r="M58" s="57">
        <v>0</v>
      </c>
      <c r="N58" s="57">
        <v>3094.8</v>
      </c>
      <c r="O58" s="57">
        <v>3063.7</v>
      </c>
      <c r="P58" s="57">
        <v>671.2</v>
      </c>
      <c r="Q58" s="57">
        <v>670.6</v>
      </c>
      <c r="R58" s="57">
        <v>299.3</v>
      </c>
      <c r="S58" s="57">
        <v>299</v>
      </c>
      <c r="T58" s="57">
        <v>200</v>
      </c>
      <c r="U58" s="57">
        <v>183</v>
      </c>
      <c r="V58" s="57">
        <v>0</v>
      </c>
      <c r="W58" s="57">
        <v>0</v>
      </c>
      <c r="X58" s="57">
        <v>1024.3</v>
      </c>
      <c r="Y58" s="57">
        <v>1024.3</v>
      </c>
      <c r="Z58" s="57">
        <v>527.3</v>
      </c>
      <c r="AA58" s="57">
        <v>527.3</v>
      </c>
      <c r="AB58" s="57">
        <v>70</v>
      </c>
      <c r="AC58" s="57">
        <v>70</v>
      </c>
      <c r="AD58" s="57">
        <v>800</v>
      </c>
      <c r="AE58" s="57">
        <v>800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360</v>
      </c>
      <c r="AQ58" s="57">
        <v>360</v>
      </c>
      <c r="AR58" s="57">
        <f t="shared" si="14"/>
        <v>0</v>
      </c>
      <c r="AS58" s="57">
        <f t="shared" si="15"/>
        <v>0</v>
      </c>
      <c r="AT58" s="57">
        <v>1150</v>
      </c>
      <c r="AU58" s="57">
        <v>1148</v>
      </c>
      <c r="AV58" s="57">
        <v>0</v>
      </c>
      <c r="AW58" s="57">
        <v>0</v>
      </c>
      <c r="AX58" s="57">
        <v>1150</v>
      </c>
      <c r="AY58" s="57">
        <v>1148</v>
      </c>
      <c r="AZ58" s="57">
        <v>0</v>
      </c>
      <c r="BA58" s="57">
        <v>0</v>
      </c>
      <c r="BB58" s="57">
        <v>1150</v>
      </c>
      <c r="BC58" s="57">
        <v>1148</v>
      </c>
      <c r="BD58" s="57">
        <v>2104</v>
      </c>
      <c r="BE58" s="57">
        <v>2100</v>
      </c>
      <c r="BF58" s="60">
        <v>0</v>
      </c>
      <c r="BG58" s="57">
        <v>1530</v>
      </c>
      <c r="BH58" s="57">
        <v>450</v>
      </c>
      <c r="BI58" s="61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-2430</v>
      </c>
      <c r="BO58" s="57">
        <v>-2430</v>
      </c>
      <c r="BP58" s="48">
        <v>0</v>
      </c>
      <c r="BQ58" s="48">
        <v>0</v>
      </c>
    </row>
    <row r="59" spans="1:69" ht="16.5" customHeight="1">
      <c r="A59" s="49"/>
      <c r="B59" s="64">
        <v>50</v>
      </c>
      <c r="C59" s="65" t="s">
        <v>139</v>
      </c>
      <c r="D59" s="57">
        <f t="shared" si="8"/>
        <v>14970.7</v>
      </c>
      <c r="E59" s="57">
        <f t="shared" si="9"/>
        <v>14191.622</v>
      </c>
      <c r="F59" s="57">
        <f t="shared" si="10"/>
        <v>14464.400000000001</v>
      </c>
      <c r="G59" s="57">
        <f t="shared" si="11"/>
        <v>13890.412</v>
      </c>
      <c r="H59" s="57">
        <f t="shared" si="12"/>
        <v>2629.5</v>
      </c>
      <c r="I59" s="57">
        <f t="shared" si="13"/>
        <v>2220.21</v>
      </c>
      <c r="J59" s="57">
        <v>8234</v>
      </c>
      <c r="K59" s="57">
        <v>8174.712</v>
      </c>
      <c r="L59" s="57">
        <v>0</v>
      </c>
      <c r="M59" s="57">
        <v>0</v>
      </c>
      <c r="N59" s="57">
        <v>3500</v>
      </c>
      <c r="O59" s="57">
        <v>3201.7</v>
      </c>
      <c r="P59" s="57">
        <v>1100</v>
      </c>
      <c r="Q59" s="57">
        <v>1100</v>
      </c>
      <c r="R59" s="57">
        <v>700</v>
      </c>
      <c r="S59" s="57">
        <v>528</v>
      </c>
      <c r="T59" s="57">
        <v>120</v>
      </c>
      <c r="U59" s="57">
        <v>119.5</v>
      </c>
      <c r="V59" s="57">
        <v>30</v>
      </c>
      <c r="W59" s="57">
        <v>26.1</v>
      </c>
      <c r="X59" s="57">
        <v>1220</v>
      </c>
      <c r="Y59" s="57">
        <v>1098.1</v>
      </c>
      <c r="Z59" s="57">
        <v>540</v>
      </c>
      <c r="AA59" s="57">
        <v>529</v>
      </c>
      <c r="AB59" s="57">
        <v>0</v>
      </c>
      <c r="AC59" s="57">
        <v>0</v>
      </c>
      <c r="AD59" s="57">
        <v>280</v>
      </c>
      <c r="AE59" s="57">
        <v>280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607.2</v>
      </c>
      <c r="AQ59" s="57">
        <v>595</v>
      </c>
      <c r="AR59" s="57">
        <f t="shared" si="14"/>
        <v>0</v>
      </c>
      <c r="AS59" s="57">
        <f t="shared" si="15"/>
        <v>0</v>
      </c>
      <c r="AT59" s="57">
        <v>2123.2</v>
      </c>
      <c r="AU59" s="57">
        <v>1919</v>
      </c>
      <c r="AV59" s="57">
        <v>0</v>
      </c>
      <c r="AW59" s="57">
        <v>0</v>
      </c>
      <c r="AX59" s="57">
        <v>2123.2</v>
      </c>
      <c r="AY59" s="57">
        <v>1919</v>
      </c>
      <c r="AZ59" s="57">
        <v>0</v>
      </c>
      <c r="BA59" s="57">
        <v>0</v>
      </c>
      <c r="BB59" s="57">
        <v>2123.2</v>
      </c>
      <c r="BC59" s="57">
        <v>1919</v>
      </c>
      <c r="BD59" s="57">
        <v>2429.5</v>
      </c>
      <c r="BE59" s="57">
        <v>2425.82</v>
      </c>
      <c r="BF59" s="60">
        <v>0</v>
      </c>
      <c r="BG59" s="57">
        <v>200</v>
      </c>
      <c r="BH59" s="57">
        <v>123.49</v>
      </c>
      <c r="BI59" s="61">
        <v>0</v>
      </c>
      <c r="BJ59" s="57">
        <v>0</v>
      </c>
      <c r="BK59" s="57">
        <v>0</v>
      </c>
      <c r="BL59" s="57">
        <v>0</v>
      </c>
      <c r="BM59" s="57">
        <v>-124.35</v>
      </c>
      <c r="BN59" s="57">
        <v>0</v>
      </c>
      <c r="BO59" s="57">
        <v>-204.75</v>
      </c>
      <c r="BP59" s="48">
        <v>0</v>
      </c>
      <c r="BQ59" s="48">
        <v>0</v>
      </c>
    </row>
    <row r="60" spans="1:69" ht="16.5" customHeight="1">
      <c r="A60" s="49"/>
      <c r="B60" s="64">
        <v>51</v>
      </c>
      <c r="C60" s="65" t="s">
        <v>140</v>
      </c>
      <c r="D60" s="57">
        <f t="shared" si="8"/>
        <v>4893.9</v>
      </c>
      <c r="E60" s="57">
        <f t="shared" si="9"/>
        <v>4637.268999999999</v>
      </c>
      <c r="F60" s="57">
        <f t="shared" si="10"/>
        <v>4878.8</v>
      </c>
      <c r="G60" s="57">
        <f t="shared" si="11"/>
        <v>4622.494</v>
      </c>
      <c r="H60" s="57">
        <f t="shared" si="12"/>
        <v>238.0999999999999</v>
      </c>
      <c r="I60" s="57">
        <f t="shared" si="13"/>
        <v>147.77499999999998</v>
      </c>
      <c r="J60" s="57">
        <v>3960.2</v>
      </c>
      <c r="K60" s="57">
        <v>3957.803</v>
      </c>
      <c r="L60" s="57">
        <v>0</v>
      </c>
      <c r="M60" s="57">
        <v>0</v>
      </c>
      <c r="N60" s="57">
        <v>685.6</v>
      </c>
      <c r="O60" s="57">
        <v>530.691</v>
      </c>
      <c r="P60" s="57">
        <v>250.1</v>
      </c>
      <c r="Q60" s="57">
        <v>184</v>
      </c>
      <c r="R60" s="57">
        <v>0</v>
      </c>
      <c r="S60" s="57">
        <v>0</v>
      </c>
      <c r="T60" s="57">
        <v>79</v>
      </c>
      <c r="U60" s="57">
        <v>45.691</v>
      </c>
      <c r="V60" s="57">
        <v>0</v>
      </c>
      <c r="W60" s="57">
        <v>0</v>
      </c>
      <c r="X60" s="57">
        <v>30</v>
      </c>
      <c r="Y60" s="57">
        <v>30</v>
      </c>
      <c r="Z60" s="57">
        <v>0</v>
      </c>
      <c r="AA60" s="57">
        <v>0</v>
      </c>
      <c r="AB60" s="57">
        <v>0</v>
      </c>
      <c r="AC60" s="57">
        <v>0</v>
      </c>
      <c r="AD60" s="57">
        <v>246.5</v>
      </c>
      <c r="AE60" s="57">
        <v>246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f t="shared" si="14"/>
        <v>10</v>
      </c>
      <c r="AS60" s="57">
        <f t="shared" si="15"/>
        <v>1</v>
      </c>
      <c r="AT60" s="57">
        <v>233</v>
      </c>
      <c r="AU60" s="57">
        <v>134</v>
      </c>
      <c r="AV60" s="57">
        <v>0</v>
      </c>
      <c r="AW60" s="57">
        <v>0</v>
      </c>
      <c r="AX60" s="57">
        <v>223</v>
      </c>
      <c r="AY60" s="57">
        <v>133</v>
      </c>
      <c r="AZ60" s="57">
        <v>0</v>
      </c>
      <c r="BA60" s="57">
        <v>0</v>
      </c>
      <c r="BB60" s="57">
        <v>223</v>
      </c>
      <c r="BC60" s="57">
        <v>133</v>
      </c>
      <c r="BD60" s="57">
        <v>838.1</v>
      </c>
      <c r="BE60" s="57">
        <v>750</v>
      </c>
      <c r="BF60" s="60">
        <v>0</v>
      </c>
      <c r="BG60" s="57">
        <v>350</v>
      </c>
      <c r="BH60" s="57">
        <v>350</v>
      </c>
      <c r="BI60" s="61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-950</v>
      </c>
      <c r="BO60" s="57">
        <v>-952.225</v>
      </c>
      <c r="BP60" s="48">
        <v>0</v>
      </c>
      <c r="BQ60" s="48">
        <v>0</v>
      </c>
    </row>
    <row r="61" spans="1:69" ht="16.5" customHeight="1">
      <c r="A61" s="49"/>
      <c r="B61" s="64">
        <v>52</v>
      </c>
      <c r="C61" s="65" t="s">
        <v>141</v>
      </c>
      <c r="D61" s="57">
        <f t="shared" si="8"/>
        <v>10847.3</v>
      </c>
      <c r="E61" s="57">
        <f t="shared" si="9"/>
        <v>9693.253999999999</v>
      </c>
      <c r="F61" s="57">
        <f t="shared" si="10"/>
        <v>10564.9</v>
      </c>
      <c r="G61" s="57">
        <f t="shared" si="11"/>
        <v>9439.606</v>
      </c>
      <c r="H61" s="57">
        <f t="shared" si="12"/>
        <v>882.4</v>
      </c>
      <c r="I61" s="57">
        <f t="shared" si="13"/>
        <v>253.648</v>
      </c>
      <c r="J61" s="57">
        <v>6174.1</v>
      </c>
      <c r="K61" s="57">
        <v>6110.606</v>
      </c>
      <c r="L61" s="57">
        <v>0</v>
      </c>
      <c r="M61" s="57">
        <v>0</v>
      </c>
      <c r="N61" s="57">
        <v>772.7</v>
      </c>
      <c r="O61" s="57">
        <v>384</v>
      </c>
      <c r="P61" s="57">
        <v>100</v>
      </c>
      <c r="Q61" s="57">
        <v>100</v>
      </c>
      <c r="R61" s="57">
        <v>150</v>
      </c>
      <c r="S61" s="57">
        <v>0</v>
      </c>
      <c r="T61" s="57">
        <v>100</v>
      </c>
      <c r="U61" s="57">
        <v>100</v>
      </c>
      <c r="V61" s="57">
        <v>40</v>
      </c>
      <c r="W61" s="57">
        <v>40</v>
      </c>
      <c r="X61" s="57">
        <v>263.3</v>
      </c>
      <c r="Y61" s="57">
        <v>104</v>
      </c>
      <c r="Z61" s="57">
        <v>153.3</v>
      </c>
      <c r="AA61" s="57">
        <v>0</v>
      </c>
      <c r="AB61" s="57">
        <v>0</v>
      </c>
      <c r="AC61" s="57">
        <v>0</v>
      </c>
      <c r="AD61" s="57">
        <v>119.4</v>
      </c>
      <c r="AE61" s="57">
        <v>40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2450.1</v>
      </c>
      <c r="AM61" s="57">
        <v>2450</v>
      </c>
      <c r="AN61" s="57">
        <v>0</v>
      </c>
      <c r="AO61" s="57">
        <v>0</v>
      </c>
      <c r="AP61" s="57">
        <v>500</v>
      </c>
      <c r="AQ61" s="57">
        <v>495</v>
      </c>
      <c r="AR61" s="57">
        <f t="shared" si="14"/>
        <v>68</v>
      </c>
      <c r="AS61" s="57">
        <f t="shared" si="15"/>
        <v>0</v>
      </c>
      <c r="AT61" s="57">
        <v>668</v>
      </c>
      <c r="AU61" s="57">
        <v>0</v>
      </c>
      <c r="AV61" s="57">
        <v>0</v>
      </c>
      <c r="AW61" s="57">
        <v>0</v>
      </c>
      <c r="AX61" s="57">
        <v>600</v>
      </c>
      <c r="AY61" s="57">
        <v>0</v>
      </c>
      <c r="AZ61" s="57">
        <v>0</v>
      </c>
      <c r="BA61" s="57">
        <v>0</v>
      </c>
      <c r="BB61" s="57">
        <v>600</v>
      </c>
      <c r="BC61" s="57">
        <v>0</v>
      </c>
      <c r="BD61" s="57">
        <v>882.4</v>
      </c>
      <c r="BE61" s="57">
        <v>280</v>
      </c>
      <c r="BF61" s="60">
        <v>0</v>
      </c>
      <c r="BG61" s="57">
        <v>0</v>
      </c>
      <c r="BH61" s="57">
        <v>0</v>
      </c>
      <c r="BI61" s="61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-26.352</v>
      </c>
      <c r="BP61" s="48">
        <v>0</v>
      </c>
      <c r="BQ61" s="48">
        <v>0</v>
      </c>
    </row>
    <row r="62" spans="1:69" ht="16.5" customHeight="1">
      <c r="A62" s="49"/>
      <c r="B62" s="64">
        <v>53</v>
      </c>
      <c r="C62" s="65" t="s">
        <v>142</v>
      </c>
      <c r="D62" s="57">
        <f t="shared" si="8"/>
        <v>7352.9</v>
      </c>
      <c r="E62" s="57">
        <f t="shared" si="9"/>
        <v>6068.904</v>
      </c>
      <c r="F62" s="57">
        <f t="shared" si="10"/>
        <v>6876.3</v>
      </c>
      <c r="G62" s="57">
        <f t="shared" si="11"/>
        <v>6068.904</v>
      </c>
      <c r="H62" s="57">
        <f t="shared" si="12"/>
        <v>806.2</v>
      </c>
      <c r="I62" s="57">
        <f t="shared" si="13"/>
        <v>0</v>
      </c>
      <c r="J62" s="57">
        <v>5656.9</v>
      </c>
      <c r="K62" s="57">
        <v>5656.894</v>
      </c>
      <c r="L62" s="57">
        <v>0</v>
      </c>
      <c r="M62" s="57">
        <v>0</v>
      </c>
      <c r="N62" s="57">
        <v>684.8</v>
      </c>
      <c r="O62" s="57">
        <v>386.01</v>
      </c>
      <c r="P62" s="57">
        <v>54.7</v>
      </c>
      <c r="Q62" s="57">
        <v>54</v>
      </c>
      <c r="R62" s="57">
        <v>0</v>
      </c>
      <c r="S62" s="57">
        <v>0</v>
      </c>
      <c r="T62" s="57">
        <v>80</v>
      </c>
      <c r="U62" s="57">
        <v>80</v>
      </c>
      <c r="V62" s="57">
        <v>0</v>
      </c>
      <c r="W62" s="57">
        <v>0</v>
      </c>
      <c r="X62" s="57">
        <v>170</v>
      </c>
      <c r="Y62" s="57">
        <v>100</v>
      </c>
      <c r="Z62" s="57">
        <v>50</v>
      </c>
      <c r="AA62" s="57">
        <v>0</v>
      </c>
      <c r="AB62" s="57">
        <v>20</v>
      </c>
      <c r="AC62" s="57">
        <v>0</v>
      </c>
      <c r="AD62" s="57">
        <v>295.1</v>
      </c>
      <c r="AE62" s="57">
        <v>120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190</v>
      </c>
      <c r="AQ62" s="57">
        <v>15</v>
      </c>
      <c r="AR62" s="57">
        <f t="shared" si="14"/>
        <v>15</v>
      </c>
      <c r="AS62" s="57">
        <f t="shared" si="15"/>
        <v>11</v>
      </c>
      <c r="AT62" s="57">
        <v>344.6</v>
      </c>
      <c r="AU62" s="57">
        <v>11</v>
      </c>
      <c r="AV62" s="57">
        <v>0</v>
      </c>
      <c r="AW62" s="57">
        <v>0</v>
      </c>
      <c r="AX62" s="57">
        <v>329.6</v>
      </c>
      <c r="AY62" s="57">
        <v>0</v>
      </c>
      <c r="AZ62" s="57">
        <v>0</v>
      </c>
      <c r="BA62" s="57">
        <v>0</v>
      </c>
      <c r="BB62" s="57">
        <v>329.6</v>
      </c>
      <c r="BC62" s="57">
        <v>0</v>
      </c>
      <c r="BD62" s="57">
        <v>0</v>
      </c>
      <c r="BE62" s="57">
        <v>0</v>
      </c>
      <c r="BF62" s="60">
        <v>0</v>
      </c>
      <c r="BG62" s="57">
        <v>806.2</v>
      </c>
      <c r="BH62" s="57">
        <v>0</v>
      </c>
      <c r="BI62" s="61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48">
        <v>0</v>
      </c>
      <c r="BQ62" s="48">
        <v>0</v>
      </c>
    </row>
    <row r="63" spans="1:69" ht="16.5" customHeight="1">
      <c r="A63" s="49"/>
      <c r="B63" s="64">
        <v>54</v>
      </c>
      <c r="C63" s="65" t="s">
        <v>143</v>
      </c>
      <c r="D63" s="57">
        <f t="shared" si="8"/>
        <v>6707.5</v>
      </c>
      <c r="E63" s="57">
        <f t="shared" si="9"/>
        <v>5978.908</v>
      </c>
      <c r="F63" s="57">
        <f t="shared" si="10"/>
        <v>5781.6</v>
      </c>
      <c r="G63" s="57">
        <f t="shared" si="11"/>
        <v>5173.908</v>
      </c>
      <c r="H63" s="57">
        <f t="shared" si="12"/>
        <v>1225.9</v>
      </c>
      <c r="I63" s="57">
        <f t="shared" si="13"/>
        <v>805</v>
      </c>
      <c r="J63" s="57">
        <v>4100</v>
      </c>
      <c r="K63" s="57">
        <v>4061.708</v>
      </c>
      <c r="L63" s="57">
        <v>0</v>
      </c>
      <c r="M63" s="57">
        <v>0</v>
      </c>
      <c r="N63" s="57">
        <v>741.6</v>
      </c>
      <c r="O63" s="57">
        <v>665.2</v>
      </c>
      <c r="P63" s="57">
        <v>90.6</v>
      </c>
      <c r="Q63" s="57">
        <v>90</v>
      </c>
      <c r="R63" s="57">
        <v>0</v>
      </c>
      <c r="S63" s="57">
        <v>0</v>
      </c>
      <c r="T63" s="57">
        <v>160</v>
      </c>
      <c r="U63" s="57">
        <v>160</v>
      </c>
      <c r="V63" s="57">
        <v>0</v>
      </c>
      <c r="W63" s="57">
        <v>0</v>
      </c>
      <c r="X63" s="57">
        <v>140</v>
      </c>
      <c r="Y63" s="57">
        <v>85.2</v>
      </c>
      <c r="Z63" s="57">
        <v>50</v>
      </c>
      <c r="AA63" s="57">
        <v>0</v>
      </c>
      <c r="AB63" s="57">
        <v>0</v>
      </c>
      <c r="AC63" s="57">
        <v>0</v>
      </c>
      <c r="AD63" s="57">
        <v>30</v>
      </c>
      <c r="AE63" s="57">
        <v>30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610</v>
      </c>
      <c r="AQ63" s="57">
        <v>417</v>
      </c>
      <c r="AR63" s="57">
        <f t="shared" si="14"/>
        <v>30</v>
      </c>
      <c r="AS63" s="57">
        <f t="shared" si="15"/>
        <v>30</v>
      </c>
      <c r="AT63" s="57">
        <v>330</v>
      </c>
      <c r="AU63" s="57">
        <v>30</v>
      </c>
      <c r="AV63" s="57">
        <v>0</v>
      </c>
      <c r="AW63" s="57">
        <v>0</v>
      </c>
      <c r="AX63" s="57">
        <v>300</v>
      </c>
      <c r="AY63" s="57">
        <v>0</v>
      </c>
      <c r="AZ63" s="57">
        <v>0</v>
      </c>
      <c r="BA63" s="57">
        <v>0</v>
      </c>
      <c r="BB63" s="57">
        <v>300</v>
      </c>
      <c r="BC63" s="57">
        <v>0</v>
      </c>
      <c r="BD63" s="57">
        <v>850.9</v>
      </c>
      <c r="BE63" s="57">
        <v>630</v>
      </c>
      <c r="BF63" s="60">
        <v>0</v>
      </c>
      <c r="BG63" s="57">
        <v>375</v>
      </c>
      <c r="BH63" s="57">
        <v>175</v>
      </c>
      <c r="BI63" s="61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48">
        <v>0</v>
      </c>
      <c r="BQ63" s="48">
        <v>0</v>
      </c>
    </row>
    <row r="64" spans="1:69" ht="16.5" customHeight="1">
      <c r="A64" s="49"/>
      <c r="B64" s="64">
        <v>55</v>
      </c>
      <c r="C64" s="65" t="s">
        <v>144</v>
      </c>
      <c r="D64" s="57">
        <f t="shared" si="8"/>
        <v>19814.1</v>
      </c>
      <c r="E64" s="57">
        <f t="shared" si="9"/>
        <v>19321.23</v>
      </c>
      <c r="F64" s="57">
        <f t="shared" si="10"/>
        <v>16199.6</v>
      </c>
      <c r="G64" s="57">
        <f t="shared" si="11"/>
        <v>15706.723</v>
      </c>
      <c r="H64" s="57">
        <f t="shared" si="12"/>
        <v>4614.5</v>
      </c>
      <c r="I64" s="57">
        <f t="shared" si="13"/>
        <v>4533.6</v>
      </c>
      <c r="J64" s="57">
        <v>11376.1</v>
      </c>
      <c r="K64" s="57">
        <v>11374.63</v>
      </c>
      <c r="L64" s="57">
        <v>0</v>
      </c>
      <c r="M64" s="57">
        <v>0</v>
      </c>
      <c r="N64" s="57">
        <v>2973.5</v>
      </c>
      <c r="O64" s="57">
        <v>2613</v>
      </c>
      <c r="P64" s="57">
        <v>306.4</v>
      </c>
      <c r="Q64" s="57">
        <v>221</v>
      </c>
      <c r="R64" s="57">
        <v>200</v>
      </c>
      <c r="S64" s="57">
        <v>200</v>
      </c>
      <c r="T64" s="57">
        <v>120</v>
      </c>
      <c r="U64" s="57">
        <v>105</v>
      </c>
      <c r="V64" s="57">
        <v>100</v>
      </c>
      <c r="W64" s="57">
        <v>96</v>
      </c>
      <c r="X64" s="57">
        <v>305.7</v>
      </c>
      <c r="Y64" s="57">
        <v>291</v>
      </c>
      <c r="Z64" s="57">
        <v>5.7</v>
      </c>
      <c r="AA64" s="57">
        <v>0</v>
      </c>
      <c r="AB64" s="57">
        <v>821.4</v>
      </c>
      <c r="AC64" s="57">
        <v>820</v>
      </c>
      <c r="AD64" s="57">
        <v>300</v>
      </c>
      <c r="AE64" s="57">
        <v>60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800</v>
      </c>
      <c r="AQ64" s="57">
        <v>800</v>
      </c>
      <c r="AR64" s="57">
        <f t="shared" si="14"/>
        <v>50</v>
      </c>
      <c r="AS64" s="57">
        <f t="shared" si="15"/>
        <v>0</v>
      </c>
      <c r="AT64" s="57">
        <v>1050</v>
      </c>
      <c r="AU64" s="57">
        <v>919.093</v>
      </c>
      <c r="AV64" s="57">
        <v>0</v>
      </c>
      <c r="AW64" s="57">
        <v>0</v>
      </c>
      <c r="AX64" s="57">
        <v>1000</v>
      </c>
      <c r="AY64" s="57">
        <v>919.093</v>
      </c>
      <c r="AZ64" s="57">
        <v>0</v>
      </c>
      <c r="BA64" s="57">
        <v>0</v>
      </c>
      <c r="BB64" s="57">
        <v>1000</v>
      </c>
      <c r="BC64" s="57">
        <v>919.093</v>
      </c>
      <c r="BD64" s="57">
        <v>2913.6</v>
      </c>
      <c r="BE64" s="57">
        <v>2863.6</v>
      </c>
      <c r="BF64" s="60">
        <v>0</v>
      </c>
      <c r="BG64" s="57">
        <v>1700.9</v>
      </c>
      <c r="BH64" s="57">
        <v>1670</v>
      </c>
      <c r="BI64" s="61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48">
        <v>0</v>
      </c>
      <c r="BQ64" s="48">
        <v>0</v>
      </c>
    </row>
    <row r="65" spans="1:69" ht="16.5" customHeight="1">
      <c r="A65" s="49"/>
      <c r="B65" s="64">
        <v>56</v>
      </c>
      <c r="C65" s="65" t="s">
        <v>145</v>
      </c>
      <c r="D65" s="57">
        <f t="shared" si="8"/>
        <v>11702.000000000002</v>
      </c>
      <c r="E65" s="57">
        <f t="shared" si="9"/>
        <v>10991.966</v>
      </c>
      <c r="F65" s="57">
        <f t="shared" si="10"/>
        <v>11679.800000000001</v>
      </c>
      <c r="G65" s="57">
        <f t="shared" si="11"/>
        <v>11070.238000000001</v>
      </c>
      <c r="H65" s="57">
        <f t="shared" si="12"/>
        <v>622.2</v>
      </c>
      <c r="I65" s="57">
        <f t="shared" si="13"/>
        <v>-78.272</v>
      </c>
      <c r="J65" s="57">
        <v>8596.6</v>
      </c>
      <c r="K65" s="57">
        <v>8596.038</v>
      </c>
      <c r="L65" s="57">
        <v>0</v>
      </c>
      <c r="M65" s="57">
        <v>0</v>
      </c>
      <c r="N65" s="57">
        <v>826.2</v>
      </c>
      <c r="O65" s="57">
        <v>819.2</v>
      </c>
      <c r="P65" s="57">
        <v>97</v>
      </c>
      <c r="Q65" s="57">
        <v>97</v>
      </c>
      <c r="R65" s="57">
        <v>100.3</v>
      </c>
      <c r="S65" s="57">
        <v>100</v>
      </c>
      <c r="T65" s="57">
        <v>0</v>
      </c>
      <c r="U65" s="57">
        <v>0</v>
      </c>
      <c r="V65" s="57">
        <v>0</v>
      </c>
      <c r="W65" s="57">
        <v>0</v>
      </c>
      <c r="X65" s="57">
        <v>328.9</v>
      </c>
      <c r="Y65" s="57">
        <v>322.2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1657</v>
      </c>
      <c r="AQ65" s="57">
        <v>1655</v>
      </c>
      <c r="AR65" s="57">
        <f t="shared" si="14"/>
        <v>0</v>
      </c>
      <c r="AS65" s="57">
        <f t="shared" si="15"/>
        <v>0</v>
      </c>
      <c r="AT65" s="57">
        <v>600</v>
      </c>
      <c r="AU65" s="57">
        <v>0</v>
      </c>
      <c r="AV65" s="57">
        <v>0</v>
      </c>
      <c r="AW65" s="57">
        <v>0</v>
      </c>
      <c r="AX65" s="57">
        <v>600</v>
      </c>
      <c r="AY65" s="57">
        <v>0</v>
      </c>
      <c r="AZ65" s="57">
        <v>0</v>
      </c>
      <c r="BA65" s="57">
        <v>0</v>
      </c>
      <c r="BB65" s="57">
        <v>600</v>
      </c>
      <c r="BC65" s="57">
        <v>0</v>
      </c>
      <c r="BD65" s="57">
        <v>622.2</v>
      </c>
      <c r="BE65" s="57">
        <v>0</v>
      </c>
      <c r="BF65" s="60">
        <v>0</v>
      </c>
      <c r="BG65" s="57">
        <v>0</v>
      </c>
      <c r="BH65" s="57">
        <v>0</v>
      </c>
      <c r="BI65" s="61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-78.272</v>
      </c>
      <c r="BP65" s="48">
        <v>0</v>
      </c>
      <c r="BQ65" s="48">
        <v>0</v>
      </c>
    </row>
    <row r="66" spans="1:69" ht="16.5" customHeight="1">
      <c r="A66" s="49"/>
      <c r="B66" s="64">
        <v>57</v>
      </c>
      <c r="C66" s="65" t="s">
        <v>146</v>
      </c>
      <c r="D66" s="57">
        <f t="shared" si="8"/>
        <v>24657.399999999998</v>
      </c>
      <c r="E66" s="57">
        <f t="shared" si="9"/>
        <v>22465.92</v>
      </c>
      <c r="F66" s="57">
        <f t="shared" si="10"/>
        <v>23849.8</v>
      </c>
      <c r="G66" s="57">
        <f t="shared" si="11"/>
        <v>21694.361999999997</v>
      </c>
      <c r="H66" s="57">
        <f t="shared" si="12"/>
        <v>2607.6</v>
      </c>
      <c r="I66" s="57">
        <f t="shared" si="13"/>
        <v>1317</v>
      </c>
      <c r="J66" s="57">
        <v>12940</v>
      </c>
      <c r="K66" s="57">
        <v>12819.72</v>
      </c>
      <c r="L66" s="57">
        <v>0</v>
      </c>
      <c r="M66" s="57">
        <v>0</v>
      </c>
      <c r="N66" s="57">
        <v>7099.8</v>
      </c>
      <c r="O66" s="57">
        <v>6328.2</v>
      </c>
      <c r="P66" s="57">
        <v>418.1</v>
      </c>
      <c r="Q66" s="57">
        <v>418.1</v>
      </c>
      <c r="R66" s="57">
        <v>1700</v>
      </c>
      <c r="S66" s="57">
        <v>1700</v>
      </c>
      <c r="T66" s="57">
        <v>177.6</v>
      </c>
      <c r="U66" s="57">
        <v>177.6</v>
      </c>
      <c r="V66" s="57">
        <v>200</v>
      </c>
      <c r="W66" s="57">
        <v>189</v>
      </c>
      <c r="X66" s="57">
        <v>785.1</v>
      </c>
      <c r="Y66" s="57">
        <v>152</v>
      </c>
      <c r="Z66" s="57">
        <v>583.1</v>
      </c>
      <c r="AA66" s="57">
        <v>0</v>
      </c>
      <c r="AB66" s="57">
        <v>1800</v>
      </c>
      <c r="AC66" s="57">
        <v>1800</v>
      </c>
      <c r="AD66" s="57">
        <v>1087</v>
      </c>
      <c r="AE66" s="57">
        <v>1037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1000</v>
      </c>
      <c r="AM66" s="57">
        <v>1000</v>
      </c>
      <c r="AN66" s="57">
        <v>0</v>
      </c>
      <c r="AO66" s="57">
        <v>0</v>
      </c>
      <c r="AP66" s="57">
        <v>1000</v>
      </c>
      <c r="AQ66" s="57">
        <v>1000</v>
      </c>
      <c r="AR66" s="57">
        <f t="shared" si="14"/>
        <v>10</v>
      </c>
      <c r="AS66" s="57">
        <f t="shared" si="15"/>
        <v>1</v>
      </c>
      <c r="AT66" s="57">
        <v>1810</v>
      </c>
      <c r="AU66" s="57">
        <v>546.442</v>
      </c>
      <c r="AV66" s="57">
        <v>0</v>
      </c>
      <c r="AW66" s="57">
        <v>0</v>
      </c>
      <c r="AX66" s="57">
        <v>1800</v>
      </c>
      <c r="AY66" s="57">
        <v>545.442</v>
      </c>
      <c r="AZ66" s="57">
        <v>0</v>
      </c>
      <c r="BA66" s="57">
        <v>0</v>
      </c>
      <c r="BB66" s="57">
        <v>1800</v>
      </c>
      <c r="BC66" s="57">
        <v>545.442</v>
      </c>
      <c r="BD66" s="57">
        <v>2254.6</v>
      </c>
      <c r="BE66" s="57">
        <v>1000</v>
      </c>
      <c r="BF66" s="60">
        <v>0</v>
      </c>
      <c r="BG66" s="57">
        <v>353</v>
      </c>
      <c r="BH66" s="57">
        <v>353</v>
      </c>
      <c r="BI66" s="61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-36</v>
      </c>
      <c r="BP66" s="48">
        <v>0</v>
      </c>
      <c r="BQ66" s="48">
        <v>0</v>
      </c>
    </row>
    <row r="67" spans="1:69" ht="16.5" customHeight="1">
      <c r="A67" s="49"/>
      <c r="B67" s="64">
        <v>58</v>
      </c>
      <c r="C67" s="65" t="s">
        <v>147</v>
      </c>
      <c r="D67" s="57">
        <f t="shared" si="8"/>
        <v>8032.799999999999</v>
      </c>
      <c r="E67" s="57">
        <f t="shared" si="9"/>
        <v>7580.593000000001</v>
      </c>
      <c r="F67" s="57">
        <f t="shared" si="10"/>
        <v>7925.2</v>
      </c>
      <c r="G67" s="57">
        <f t="shared" si="11"/>
        <v>7472.957</v>
      </c>
      <c r="H67" s="57">
        <f t="shared" si="12"/>
        <v>507.6</v>
      </c>
      <c r="I67" s="57">
        <f t="shared" si="13"/>
        <v>507.6</v>
      </c>
      <c r="J67" s="57">
        <v>5272.4</v>
      </c>
      <c r="K67" s="57">
        <v>5075.796</v>
      </c>
      <c r="L67" s="57">
        <v>0</v>
      </c>
      <c r="M67" s="57">
        <v>0</v>
      </c>
      <c r="N67" s="57">
        <v>2120</v>
      </c>
      <c r="O67" s="57">
        <v>1867.197</v>
      </c>
      <c r="P67" s="57">
        <v>70</v>
      </c>
      <c r="Q67" s="57">
        <v>70</v>
      </c>
      <c r="R67" s="57">
        <v>120</v>
      </c>
      <c r="S67" s="57">
        <v>70</v>
      </c>
      <c r="T67" s="57">
        <v>0</v>
      </c>
      <c r="U67" s="57">
        <v>0</v>
      </c>
      <c r="V67" s="57">
        <v>0</v>
      </c>
      <c r="W67" s="57">
        <v>0</v>
      </c>
      <c r="X67" s="57">
        <v>270</v>
      </c>
      <c r="Y67" s="57">
        <v>267.2</v>
      </c>
      <c r="Z67" s="57">
        <v>50</v>
      </c>
      <c r="AA67" s="57">
        <v>50</v>
      </c>
      <c r="AB67" s="57">
        <v>1230</v>
      </c>
      <c r="AC67" s="57">
        <v>1139.997</v>
      </c>
      <c r="AD67" s="57">
        <v>430</v>
      </c>
      <c r="AE67" s="57">
        <v>320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132.8</v>
      </c>
      <c r="AQ67" s="57">
        <v>130</v>
      </c>
      <c r="AR67" s="57">
        <f t="shared" si="14"/>
        <v>0</v>
      </c>
      <c r="AS67" s="57">
        <f t="shared" si="15"/>
        <v>0</v>
      </c>
      <c r="AT67" s="57">
        <v>400</v>
      </c>
      <c r="AU67" s="57">
        <v>399.964</v>
      </c>
      <c r="AV67" s="57">
        <v>0</v>
      </c>
      <c r="AW67" s="57">
        <v>0</v>
      </c>
      <c r="AX67" s="57">
        <v>400</v>
      </c>
      <c r="AY67" s="57">
        <v>399.964</v>
      </c>
      <c r="AZ67" s="57">
        <v>0</v>
      </c>
      <c r="BA67" s="57">
        <v>0</v>
      </c>
      <c r="BB67" s="57">
        <v>400</v>
      </c>
      <c r="BC67" s="57">
        <v>399.964</v>
      </c>
      <c r="BD67" s="57">
        <v>507.6</v>
      </c>
      <c r="BE67" s="57">
        <v>507.6</v>
      </c>
      <c r="BF67" s="60">
        <v>0</v>
      </c>
      <c r="BG67" s="57">
        <v>0</v>
      </c>
      <c r="BH67" s="57">
        <v>0</v>
      </c>
      <c r="BI67" s="61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48">
        <v>0</v>
      </c>
      <c r="BQ67" s="48">
        <v>0</v>
      </c>
    </row>
    <row r="68" spans="1:69" ht="16.5" customHeight="1">
      <c r="A68" s="49"/>
      <c r="B68" s="64">
        <v>59</v>
      </c>
      <c r="C68" s="65" t="s">
        <v>148</v>
      </c>
      <c r="D68" s="57">
        <f t="shared" si="8"/>
        <v>14017.400000000001</v>
      </c>
      <c r="E68" s="57">
        <f t="shared" si="9"/>
        <v>11058.960000000001</v>
      </c>
      <c r="F68" s="57">
        <f t="shared" si="10"/>
        <v>11286.7</v>
      </c>
      <c r="G68" s="57">
        <f t="shared" si="11"/>
        <v>10068.960000000001</v>
      </c>
      <c r="H68" s="57">
        <f t="shared" si="12"/>
        <v>3290.7</v>
      </c>
      <c r="I68" s="57">
        <f t="shared" si="13"/>
        <v>990</v>
      </c>
      <c r="J68" s="57">
        <v>8181.1</v>
      </c>
      <c r="K68" s="57">
        <v>7999</v>
      </c>
      <c r="L68" s="57">
        <v>0</v>
      </c>
      <c r="M68" s="57">
        <v>0</v>
      </c>
      <c r="N68" s="57">
        <v>1190.6</v>
      </c>
      <c r="O68" s="57">
        <v>1119.6</v>
      </c>
      <c r="P68" s="57">
        <v>90.7</v>
      </c>
      <c r="Q68" s="57">
        <v>90</v>
      </c>
      <c r="R68" s="57">
        <v>70</v>
      </c>
      <c r="S68" s="57">
        <v>70</v>
      </c>
      <c r="T68" s="57">
        <v>61</v>
      </c>
      <c r="U68" s="57">
        <v>61</v>
      </c>
      <c r="V68" s="57">
        <v>68.9</v>
      </c>
      <c r="W68" s="57">
        <v>0</v>
      </c>
      <c r="X68" s="57">
        <v>130</v>
      </c>
      <c r="Y68" s="57">
        <v>128.6</v>
      </c>
      <c r="Z68" s="57">
        <v>0</v>
      </c>
      <c r="AA68" s="57">
        <v>0</v>
      </c>
      <c r="AB68" s="57">
        <v>0</v>
      </c>
      <c r="AC68" s="57">
        <v>0</v>
      </c>
      <c r="AD68" s="57">
        <v>200</v>
      </c>
      <c r="AE68" s="57">
        <v>200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1300</v>
      </c>
      <c r="AQ68" s="57">
        <v>900</v>
      </c>
      <c r="AR68" s="57">
        <f t="shared" si="14"/>
        <v>55</v>
      </c>
      <c r="AS68" s="57">
        <f t="shared" si="15"/>
        <v>50.36</v>
      </c>
      <c r="AT68" s="57">
        <v>615</v>
      </c>
      <c r="AU68" s="57">
        <v>50.36</v>
      </c>
      <c r="AV68" s="57">
        <v>0</v>
      </c>
      <c r="AW68" s="57">
        <v>0</v>
      </c>
      <c r="AX68" s="57">
        <v>560</v>
      </c>
      <c r="AY68" s="57">
        <v>0</v>
      </c>
      <c r="AZ68" s="57">
        <v>0</v>
      </c>
      <c r="BA68" s="57">
        <v>0</v>
      </c>
      <c r="BB68" s="57">
        <v>560</v>
      </c>
      <c r="BC68" s="57">
        <v>0</v>
      </c>
      <c r="BD68" s="57">
        <v>2440.7</v>
      </c>
      <c r="BE68" s="57">
        <v>700</v>
      </c>
      <c r="BF68" s="60">
        <v>0</v>
      </c>
      <c r="BG68" s="57">
        <v>850</v>
      </c>
      <c r="BH68" s="57">
        <v>290</v>
      </c>
      <c r="BI68" s="61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</v>
      </c>
      <c r="BP68" s="48">
        <v>0</v>
      </c>
      <c r="BQ68" s="48">
        <v>0</v>
      </c>
    </row>
    <row r="69" spans="1:69" ht="16.5" customHeight="1">
      <c r="A69" s="49"/>
      <c r="B69" s="64">
        <v>60</v>
      </c>
      <c r="C69" s="65" t="s">
        <v>149</v>
      </c>
      <c r="D69" s="57">
        <f t="shared" si="8"/>
        <v>13898.3</v>
      </c>
      <c r="E69" s="57">
        <f t="shared" si="9"/>
        <v>10239.128999999999</v>
      </c>
      <c r="F69" s="57">
        <f t="shared" si="10"/>
        <v>10509.6</v>
      </c>
      <c r="G69" s="57">
        <f t="shared" si="11"/>
        <v>8931.479</v>
      </c>
      <c r="H69" s="57">
        <f t="shared" si="12"/>
        <v>3908.7</v>
      </c>
      <c r="I69" s="57">
        <f t="shared" si="13"/>
        <v>1307.65</v>
      </c>
      <c r="J69" s="57">
        <v>6547.5</v>
      </c>
      <c r="K69" s="57">
        <v>6546.079</v>
      </c>
      <c r="L69" s="57">
        <v>0</v>
      </c>
      <c r="M69" s="57">
        <v>0</v>
      </c>
      <c r="N69" s="57">
        <v>2307.2</v>
      </c>
      <c r="O69" s="57">
        <v>1497.4</v>
      </c>
      <c r="P69" s="57">
        <v>337.2</v>
      </c>
      <c r="Q69" s="57">
        <v>290</v>
      </c>
      <c r="R69" s="57">
        <v>150</v>
      </c>
      <c r="S69" s="57">
        <v>150</v>
      </c>
      <c r="T69" s="57">
        <v>70</v>
      </c>
      <c r="U69" s="57">
        <v>60.5</v>
      </c>
      <c r="V69" s="57">
        <v>0</v>
      </c>
      <c r="W69" s="57">
        <v>0</v>
      </c>
      <c r="X69" s="57">
        <v>480</v>
      </c>
      <c r="Y69" s="57">
        <v>296.9</v>
      </c>
      <c r="Z69" s="57">
        <v>200</v>
      </c>
      <c r="AA69" s="57">
        <v>60</v>
      </c>
      <c r="AB69" s="57">
        <v>350</v>
      </c>
      <c r="AC69" s="57">
        <v>0</v>
      </c>
      <c r="AD69" s="57">
        <v>320</v>
      </c>
      <c r="AE69" s="57">
        <v>100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1100</v>
      </c>
      <c r="AQ69" s="57">
        <v>888</v>
      </c>
      <c r="AR69" s="57">
        <f t="shared" si="14"/>
        <v>34.89999999999998</v>
      </c>
      <c r="AS69" s="57">
        <f t="shared" si="15"/>
        <v>0</v>
      </c>
      <c r="AT69" s="57">
        <v>554.9</v>
      </c>
      <c r="AU69" s="57">
        <v>0</v>
      </c>
      <c r="AV69" s="57">
        <v>0</v>
      </c>
      <c r="AW69" s="57">
        <v>0</v>
      </c>
      <c r="AX69" s="57">
        <v>520</v>
      </c>
      <c r="AY69" s="57">
        <v>0</v>
      </c>
      <c r="AZ69" s="57">
        <v>0</v>
      </c>
      <c r="BA69" s="57">
        <v>0</v>
      </c>
      <c r="BB69" s="57">
        <v>520</v>
      </c>
      <c r="BC69" s="57">
        <v>0</v>
      </c>
      <c r="BD69" s="57">
        <v>3184.4</v>
      </c>
      <c r="BE69" s="57">
        <v>840</v>
      </c>
      <c r="BF69" s="60">
        <v>0</v>
      </c>
      <c r="BG69" s="57">
        <v>724.3</v>
      </c>
      <c r="BH69" s="57">
        <v>467.65</v>
      </c>
      <c r="BI69" s="61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48">
        <v>0</v>
      </c>
      <c r="BQ69" s="48">
        <v>0</v>
      </c>
    </row>
    <row r="70" spans="1:69" ht="16.5" customHeight="1">
      <c r="A70" s="49"/>
      <c r="B70" s="64">
        <v>61</v>
      </c>
      <c r="C70" s="65" t="s">
        <v>150</v>
      </c>
      <c r="D70" s="57">
        <f t="shared" si="8"/>
        <v>43963.50000000001</v>
      </c>
      <c r="E70" s="57">
        <f t="shared" si="9"/>
        <v>39160.6737</v>
      </c>
      <c r="F70" s="57">
        <f t="shared" si="10"/>
        <v>43963.50000000001</v>
      </c>
      <c r="G70" s="57">
        <f t="shared" si="11"/>
        <v>39337.6077</v>
      </c>
      <c r="H70" s="57">
        <f t="shared" si="12"/>
        <v>2962.4</v>
      </c>
      <c r="I70" s="57">
        <f t="shared" si="13"/>
        <v>176.06600000000003</v>
      </c>
      <c r="J70" s="57">
        <v>33696.3</v>
      </c>
      <c r="K70" s="57">
        <v>32894.6907</v>
      </c>
      <c r="L70" s="57">
        <v>0</v>
      </c>
      <c r="M70" s="57">
        <v>0</v>
      </c>
      <c r="N70" s="57">
        <v>5704.8</v>
      </c>
      <c r="O70" s="57">
        <v>4709.567</v>
      </c>
      <c r="P70" s="57">
        <v>1743.8</v>
      </c>
      <c r="Q70" s="57">
        <v>1572.6</v>
      </c>
      <c r="R70" s="57">
        <v>650</v>
      </c>
      <c r="S70" s="57">
        <v>324</v>
      </c>
      <c r="T70" s="57">
        <v>210</v>
      </c>
      <c r="U70" s="57">
        <v>201.807</v>
      </c>
      <c r="V70" s="57">
        <v>340</v>
      </c>
      <c r="W70" s="57">
        <v>273</v>
      </c>
      <c r="X70" s="57">
        <v>470</v>
      </c>
      <c r="Y70" s="57">
        <v>396.2</v>
      </c>
      <c r="Z70" s="57">
        <v>100</v>
      </c>
      <c r="AA70" s="57">
        <v>40</v>
      </c>
      <c r="AB70" s="57">
        <v>0</v>
      </c>
      <c r="AC70" s="57">
        <v>0</v>
      </c>
      <c r="AD70" s="57">
        <v>2191</v>
      </c>
      <c r="AE70" s="57">
        <v>1911.96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1100</v>
      </c>
      <c r="AQ70" s="57">
        <v>998</v>
      </c>
      <c r="AR70" s="57">
        <f t="shared" si="14"/>
        <v>500</v>
      </c>
      <c r="AS70" s="57">
        <f t="shared" si="15"/>
        <v>382.35</v>
      </c>
      <c r="AT70" s="57">
        <v>3462.4</v>
      </c>
      <c r="AU70" s="57">
        <v>735.35</v>
      </c>
      <c r="AV70" s="57">
        <v>0</v>
      </c>
      <c r="AW70" s="57">
        <v>0</v>
      </c>
      <c r="AX70" s="57">
        <v>2962.4</v>
      </c>
      <c r="AY70" s="57">
        <v>353</v>
      </c>
      <c r="AZ70" s="57">
        <v>0</v>
      </c>
      <c r="BA70" s="57">
        <v>0</v>
      </c>
      <c r="BB70" s="57">
        <v>2962.4</v>
      </c>
      <c r="BC70" s="57">
        <v>353</v>
      </c>
      <c r="BD70" s="57">
        <v>2662.4</v>
      </c>
      <c r="BE70" s="57">
        <v>553</v>
      </c>
      <c r="BF70" s="60">
        <v>0</v>
      </c>
      <c r="BG70" s="57">
        <v>700</v>
      </c>
      <c r="BH70" s="57">
        <v>0</v>
      </c>
      <c r="BI70" s="61">
        <v>0</v>
      </c>
      <c r="BJ70" s="57">
        <v>600</v>
      </c>
      <c r="BK70" s="57">
        <v>247.75</v>
      </c>
      <c r="BL70" s="57">
        <v>0</v>
      </c>
      <c r="BM70" s="57">
        <v>-152.55</v>
      </c>
      <c r="BN70" s="57">
        <v>-1000</v>
      </c>
      <c r="BO70" s="57">
        <v>-472.134</v>
      </c>
      <c r="BP70" s="48">
        <v>0</v>
      </c>
      <c r="BQ70" s="48">
        <v>0</v>
      </c>
    </row>
    <row r="71" spans="1:69" ht="16.5" customHeight="1">
      <c r="A71" s="49"/>
      <c r="B71" s="64">
        <v>62</v>
      </c>
      <c r="C71" s="65" t="s">
        <v>151</v>
      </c>
      <c r="D71" s="57">
        <f t="shared" si="8"/>
        <v>14623.400000000001</v>
      </c>
      <c r="E71" s="57">
        <f t="shared" si="9"/>
        <v>11549.769</v>
      </c>
      <c r="F71" s="57">
        <f t="shared" si="10"/>
        <v>11741.6</v>
      </c>
      <c r="G71" s="57">
        <f t="shared" si="11"/>
        <v>8764.669</v>
      </c>
      <c r="H71" s="57">
        <f t="shared" si="12"/>
        <v>3536.3</v>
      </c>
      <c r="I71" s="57">
        <f t="shared" si="13"/>
        <v>2785.1</v>
      </c>
      <c r="J71" s="57">
        <v>7237.1</v>
      </c>
      <c r="K71" s="57">
        <v>6960.269</v>
      </c>
      <c r="L71" s="57">
        <v>0</v>
      </c>
      <c r="M71" s="57">
        <v>0</v>
      </c>
      <c r="N71" s="57">
        <v>3040</v>
      </c>
      <c r="O71" s="57">
        <v>1105.9</v>
      </c>
      <c r="P71" s="57">
        <v>440</v>
      </c>
      <c r="Q71" s="57">
        <v>270</v>
      </c>
      <c r="R71" s="57">
        <v>300</v>
      </c>
      <c r="S71" s="57">
        <v>120</v>
      </c>
      <c r="T71" s="57">
        <v>100</v>
      </c>
      <c r="U71" s="57">
        <v>0</v>
      </c>
      <c r="V71" s="57">
        <v>0</v>
      </c>
      <c r="W71" s="57">
        <v>0</v>
      </c>
      <c r="X71" s="57">
        <v>570</v>
      </c>
      <c r="Y71" s="57">
        <v>243.4</v>
      </c>
      <c r="Z71" s="57">
        <v>300</v>
      </c>
      <c r="AA71" s="57">
        <v>83.8</v>
      </c>
      <c r="AB71" s="57">
        <v>300</v>
      </c>
      <c r="AC71" s="57">
        <v>0</v>
      </c>
      <c r="AD71" s="57">
        <v>550</v>
      </c>
      <c r="AE71" s="57">
        <v>40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650</v>
      </c>
      <c r="AQ71" s="57">
        <v>635</v>
      </c>
      <c r="AR71" s="57">
        <f t="shared" si="14"/>
        <v>160</v>
      </c>
      <c r="AS71" s="57">
        <f t="shared" si="15"/>
        <v>63.5</v>
      </c>
      <c r="AT71" s="57">
        <v>814.5</v>
      </c>
      <c r="AU71" s="57">
        <v>63.5</v>
      </c>
      <c r="AV71" s="57">
        <v>0</v>
      </c>
      <c r="AW71" s="57">
        <v>0</v>
      </c>
      <c r="AX71" s="57">
        <v>654.5</v>
      </c>
      <c r="AY71" s="57">
        <v>0</v>
      </c>
      <c r="AZ71" s="57">
        <v>0</v>
      </c>
      <c r="BA71" s="57">
        <v>0</v>
      </c>
      <c r="BB71" s="57">
        <v>654.5</v>
      </c>
      <c r="BC71" s="57">
        <v>0</v>
      </c>
      <c r="BD71" s="57">
        <v>3336.3</v>
      </c>
      <c r="BE71" s="57">
        <v>2785.1</v>
      </c>
      <c r="BF71" s="60">
        <v>0</v>
      </c>
      <c r="BG71" s="57">
        <v>200</v>
      </c>
      <c r="BH71" s="57">
        <v>0</v>
      </c>
      <c r="BI71" s="61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48">
        <v>0</v>
      </c>
      <c r="BQ71" s="48">
        <v>0</v>
      </c>
    </row>
    <row r="72" spans="1:69" ht="16.5" customHeight="1">
      <c r="A72" s="49"/>
      <c r="B72" s="64">
        <v>63</v>
      </c>
      <c r="C72" s="65" t="s">
        <v>152</v>
      </c>
      <c r="D72" s="57">
        <f t="shared" si="8"/>
        <v>55819.2</v>
      </c>
      <c r="E72" s="57">
        <f t="shared" si="9"/>
        <v>50267.259</v>
      </c>
      <c r="F72" s="57">
        <f t="shared" si="10"/>
        <v>36979.6</v>
      </c>
      <c r="G72" s="57">
        <f t="shared" si="11"/>
        <v>31427.697999999997</v>
      </c>
      <c r="H72" s="57">
        <f t="shared" si="12"/>
        <v>24700</v>
      </c>
      <c r="I72" s="57">
        <f t="shared" si="13"/>
        <v>24680</v>
      </c>
      <c r="J72" s="57">
        <v>20749.2</v>
      </c>
      <c r="K72" s="57">
        <v>19236.584</v>
      </c>
      <c r="L72" s="57">
        <v>0</v>
      </c>
      <c r="M72" s="57">
        <v>0</v>
      </c>
      <c r="N72" s="57">
        <v>4980</v>
      </c>
      <c r="O72" s="57">
        <v>3462.575</v>
      </c>
      <c r="P72" s="57">
        <v>393.5</v>
      </c>
      <c r="Q72" s="57">
        <v>297.8</v>
      </c>
      <c r="R72" s="57">
        <v>0</v>
      </c>
      <c r="S72" s="57">
        <v>0</v>
      </c>
      <c r="T72" s="57">
        <v>220</v>
      </c>
      <c r="U72" s="57">
        <v>175.275</v>
      </c>
      <c r="V72" s="57">
        <v>470</v>
      </c>
      <c r="W72" s="57">
        <v>424</v>
      </c>
      <c r="X72" s="57">
        <v>396</v>
      </c>
      <c r="Y72" s="57">
        <v>152</v>
      </c>
      <c r="Z72" s="57">
        <v>200</v>
      </c>
      <c r="AA72" s="57">
        <v>0</v>
      </c>
      <c r="AB72" s="57">
        <v>1140</v>
      </c>
      <c r="AC72" s="57">
        <v>940</v>
      </c>
      <c r="AD72" s="57">
        <v>2279.4</v>
      </c>
      <c r="AE72" s="57">
        <v>1462.5</v>
      </c>
      <c r="AF72" s="57">
        <v>0</v>
      </c>
      <c r="AG72" s="57">
        <v>0</v>
      </c>
      <c r="AH72" s="57">
        <v>1300</v>
      </c>
      <c r="AI72" s="57">
        <v>1150</v>
      </c>
      <c r="AJ72" s="57">
        <v>1300</v>
      </c>
      <c r="AK72" s="57">
        <v>1150</v>
      </c>
      <c r="AL72" s="57">
        <v>2150</v>
      </c>
      <c r="AM72" s="57">
        <v>0</v>
      </c>
      <c r="AN72" s="57">
        <v>0</v>
      </c>
      <c r="AO72" s="57">
        <v>0</v>
      </c>
      <c r="AP72" s="57">
        <v>1720</v>
      </c>
      <c r="AQ72" s="57">
        <v>1718.1</v>
      </c>
      <c r="AR72" s="57">
        <f t="shared" si="14"/>
        <v>220</v>
      </c>
      <c r="AS72" s="57">
        <f t="shared" si="15"/>
        <v>20</v>
      </c>
      <c r="AT72" s="57">
        <v>6080.4</v>
      </c>
      <c r="AU72" s="57">
        <v>5860.439</v>
      </c>
      <c r="AV72" s="57">
        <v>0</v>
      </c>
      <c r="AW72" s="57">
        <v>0</v>
      </c>
      <c r="AX72" s="57">
        <v>5860.4</v>
      </c>
      <c r="AY72" s="57">
        <v>5840.439</v>
      </c>
      <c r="AZ72" s="57">
        <v>0</v>
      </c>
      <c r="BA72" s="57">
        <v>0</v>
      </c>
      <c r="BB72" s="57">
        <v>5860.4</v>
      </c>
      <c r="BC72" s="57">
        <v>5840.439</v>
      </c>
      <c r="BD72" s="57">
        <v>21900</v>
      </c>
      <c r="BE72" s="57">
        <v>21900</v>
      </c>
      <c r="BF72" s="60">
        <v>0</v>
      </c>
      <c r="BG72" s="57">
        <v>2800</v>
      </c>
      <c r="BH72" s="57">
        <v>2780</v>
      </c>
      <c r="BI72" s="61">
        <v>0</v>
      </c>
      <c r="BJ72" s="57">
        <v>0</v>
      </c>
      <c r="BK72" s="57">
        <v>0</v>
      </c>
      <c r="BL72" s="57">
        <v>0</v>
      </c>
      <c r="BM72" s="57">
        <v>0</v>
      </c>
      <c r="BN72" s="57">
        <v>0</v>
      </c>
      <c r="BO72" s="57">
        <v>0</v>
      </c>
      <c r="BP72" s="48">
        <v>0</v>
      </c>
      <c r="BQ72" s="48">
        <v>0</v>
      </c>
    </row>
    <row r="73" spans="1:69" ht="16.5" customHeight="1">
      <c r="A73" s="49"/>
      <c r="B73" s="64">
        <v>64</v>
      </c>
      <c r="C73" s="65" t="s">
        <v>153</v>
      </c>
      <c r="D73" s="57">
        <f t="shared" si="8"/>
        <v>39923.399999999994</v>
      </c>
      <c r="E73" s="57">
        <f t="shared" si="9"/>
        <v>29087.773</v>
      </c>
      <c r="F73" s="57">
        <f t="shared" si="10"/>
        <v>34542.2</v>
      </c>
      <c r="G73" s="57">
        <f t="shared" si="11"/>
        <v>24195.675</v>
      </c>
      <c r="H73" s="57">
        <f t="shared" si="12"/>
        <v>7381.2</v>
      </c>
      <c r="I73" s="57">
        <f t="shared" si="13"/>
        <v>4892.098</v>
      </c>
      <c r="J73" s="57">
        <v>17827.4</v>
      </c>
      <c r="K73" s="57">
        <v>17268.117</v>
      </c>
      <c r="L73" s="57">
        <v>0</v>
      </c>
      <c r="M73" s="57">
        <v>0</v>
      </c>
      <c r="N73" s="57">
        <v>10058.8</v>
      </c>
      <c r="O73" s="57">
        <v>3502.558</v>
      </c>
      <c r="P73" s="57">
        <v>653.1</v>
      </c>
      <c r="Q73" s="57">
        <v>210</v>
      </c>
      <c r="R73" s="57">
        <v>710</v>
      </c>
      <c r="S73" s="57">
        <v>710</v>
      </c>
      <c r="T73" s="57">
        <v>200</v>
      </c>
      <c r="U73" s="57">
        <v>183.973</v>
      </c>
      <c r="V73" s="57">
        <v>350</v>
      </c>
      <c r="W73" s="57">
        <v>323</v>
      </c>
      <c r="X73" s="57">
        <v>1800</v>
      </c>
      <c r="Y73" s="57">
        <v>690.545</v>
      </c>
      <c r="Z73" s="57">
        <v>1050</v>
      </c>
      <c r="AA73" s="57">
        <v>30</v>
      </c>
      <c r="AB73" s="57">
        <v>2200</v>
      </c>
      <c r="AC73" s="57">
        <v>0</v>
      </c>
      <c r="AD73" s="57">
        <v>3315.7</v>
      </c>
      <c r="AE73" s="57">
        <v>889.04</v>
      </c>
      <c r="AF73" s="57">
        <v>0</v>
      </c>
      <c r="AG73" s="57">
        <v>0</v>
      </c>
      <c r="AH73" s="57">
        <v>100</v>
      </c>
      <c r="AI73" s="57">
        <v>100</v>
      </c>
      <c r="AJ73" s="57">
        <v>100</v>
      </c>
      <c r="AK73" s="57">
        <v>100</v>
      </c>
      <c r="AL73" s="57">
        <v>700</v>
      </c>
      <c r="AM73" s="57">
        <v>0</v>
      </c>
      <c r="AN73" s="57">
        <v>0</v>
      </c>
      <c r="AO73" s="57">
        <v>0</v>
      </c>
      <c r="AP73" s="57">
        <v>3750</v>
      </c>
      <c r="AQ73" s="57">
        <v>3325</v>
      </c>
      <c r="AR73" s="57">
        <f t="shared" si="14"/>
        <v>106</v>
      </c>
      <c r="AS73" s="57">
        <f t="shared" si="15"/>
        <v>0</v>
      </c>
      <c r="AT73" s="57">
        <v>2106</v>
      </c>
      <c r="AU73" s="57">
        <v>0</v>
      </c>
      <c r="AV73" s="57">
        <v>0</v>
      </c>
      <c r="AW73" s="57">
        <v>0</v>
      </c>
      <c r="AX73" s="57">
        <v>2000</v>
      </c>
      <c r="AY73" s="57">
        <v>0</v>
      </c>
      <c r="AZ73" s="57">
        <v>0</v>
      </c>
      <c r="BA73" s="57">
        <v>0</v>
      </c>
      <c r="BB73" s="57">
        <v>2000</v>
      </c>
      <c r="BC73" s="57">
        <v>0</v>
      </c>
      <c r="BD73" s="57">
        <v>7000</v>
      </c>
      <c r="BE73" s="57">
        <v>5019.6</v>
      </c>
      <c r="BF73" s="60">
        <v>0</v>
      </c>
      <c r="BG73" s="57">
        <v>381.2</v>
      </c>
      <c r="BH73" s="57">
        <v>0</v>
      </c>
      <c r="BI73" s="61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-127.502</v>
      </c>
      <c r="BP73" s="48">
        <v>0</v>
      </c>
      <c r="BQ73" s="48">
        <v>0</v>
      </c>
    </row>
    <row r="74" spans="1:69" ht="16.5" customHeight="1">
      <c r="A74" s="49"/>
      <c r="B74" s="64">
        <v>65</v>
      </c>
      <c r="C74" s="65" t="s">
        <v>154</v>
      </c>
      <c r="D74" s="57">
        <f aca="true" t="shared" si="16" ref="D74:D105">F74+H74-BB74</f>
        <v>8075.9</v>
      </c>
      <c r="E74" s="57">
        <f aca="true" t="shared" si="17" ref="E74:E105">G74+I74-BC74</f>
        <v>6820.016</v>
      </c>
      <c r="F74" s="57">
        <f aca="true" t="shared" si="18" ref="F74:F105">J74+L74+N74+AF74+AH74+AL74+AP74+AT74</f>
        <v>8071.5</v>
      </c>
      <c r="G74" s="57">
        <f aca="true" t="shared" si="19" ref="G74:G105">K74+M74+O74+AG74+AI74+AM74+AQ74+AU74</f>
        <v>6815.6359999999995</v>
      </c>
      <c r="H74" s="57">
        <f aca="true" t="shared" si="20" ref="H74:H105">AZ74+BD74+BG74+BJ74+BL74+BN74+BP74</f>
        <v>337.4</v>
      </c>
      <c r="I74" s="57">
        <f aca="true" t="shared" si="21" ref="I74:I105">BA74+BE74+BH74+BK74+BM74+BO74+BQ74</f>
        <v>243</v>
      </c>
      <c r="J74" s="57">
        <v>6593.2</v>
      </c>
      <c r="K74" s="57">
        <v>5774.016</v>
      </c>
      <c r="L74" s="57">
        <v>0</v>
      </c>
      <c r="M74" s="57">
        <v>0</v>
      </c>
      <c r="N74" s="57">
        <v>635.3</v>
      </c>
      <c r="O74" s="57">
        <v>308</v>
      </c>
      <c r="P74" s="57">
        <v>55.3</v>
      </c>
      <c r="Q74" s="57">
        <v>0</v>
      </c>
      <c r="R74" s="57">
        <v>0</v>
      </c>
      <c r="S74" s="57">
        <v>0</v>
      </c>
      <c r="T74" s="57">
        <v>120</v>
      </c>
      <c r="U74" s="57">
        <v>0</v>
      </c>
      <c r="V74" s="57">
        <v>90</v>
      </c>
      <c r="W74" s="57">
        <v>40</v>
      </c>
      <c r="X74" s="57">
        <v>100</v>
      </c>
      <c r="Y74" s="57">
        <v>73</v>
      </c>
      <c r="Z74" s="57">
        <v>25</v>
      </c>
      <c r="AA74" s="57">
        <v>25</v>
      </c>
      <c r="AB74" s="57">
        <v>0</v>
      </c>
      <c r="AC74" s="57">
        <v>0</v>
      </c>
      <c r="AD74" s="57">
        <v>80</v>
      </c>
      <c r="AE74" s="57">
        <v>15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495</v>
      </c>
      <c r="AQ74" s="57">
        <v>480</v>
      </c>
      <c r="AR74" s="57">
        <f aca="true" t="shared" si="22" ref="AR74:AR105">AT74+AV74-BB74</f>
        <v>15</v>
      </c>
      <c r="AS74" s="57">
        <f aca="true" t="shared" si="23" ref="AS74:AS105">AU74+AW74-BC74</f>
        <v>15</v>
      </c>
      <c r="AT74" s="57">
        <v>348</v>
      </c>
      <c r="AU74" s="57">
        <v>253.62</v>
      </c>
      <c r="AV74" s="57">
        <v>0</v>
      </c>
      <c r="AW74" s="57">
        <v>0</v>
      </c>
      <c r="AX74" s="57">
        <v>333</v>
      </c>
      <c r="AY74" s="57">
        <v>238.62</v>
      </c>
      <c r="AZ74" s="57">
        <v>0</v>
      </c>
      <c r="BA74" s="57">
        <v>0</v>
      </c>
      <c r="BB74" s="57">
        <v>333</v>
      </c>
      <c r="BC74" s="57">
        <v>238.62</v>
      </c>
      <c r="BD74" s="57">
        <v>0</v>
      </c>
      <c r="BE74" s="57">
        <v>0</v>
      </c>
      <c r="BF74" s="60">
        <v>0</v>
      </c>
      <c r="BG74" s="57">
        <v>337.4</v>
      </c>
      <c r="BH74" s="57">
        <v>250</v>
      </c>
      <c r="BI74" s="61">
        <v>0</v>
      </c>
      <c r="BJ74" s="57">
        <v>0</v>
      </c>
      <c r="BK74" s="57">
        <v>0</v>
      </c>
      <c r="BL74" s="57">
        <v>0</v>
      </c>
      <c r="BM74" s="57">
        <v>-7</v>
      </c>
      <c r="BN74" s="57">
        <v>0</v>
      </c>
      <c r="BO74" s="57">
        <v>0</v>
      </c>
      <c r="BP74" s="48">
        <v>0</v>
      </c>
      <c r="BQ74" s="48">
        <v>0</v>
      </c>
    </row>
    <row r="75" spans="1:69" ht="16.5" customHeight="1">
      <c r="A75" s="49"/>
      <c r="B75" s="64">
        <v>66</v>
      </c>
      <c r="C75" s="65" t="s">
        <v>155</v>
      </c>
      <c r="D75" s="57">
        <f t="shared" si="16"/>
        <v>23181.600000000002</v>
      </c>
      <c r="E75" s="57">
        <f t="shared" si="17"/>
        <v>21193.722</v>
      </c>
      <c r="F75" s="57">
        <f t="shared" si="18"/>
        <v>21889.9</v>
      </c>
      <c r="G75" s="57">
        <f t="shared" si="19"/>
        <v>19902.066000000003</v>
      </c>
      <c r="H75" s="57">
        <f t="shared" si="20"/>
        <v>3191.7</v>
      </c>
      <c r="I75" s="57">
        <f t="shared" si="21"/>
        <v>1982.282</v>
      </c>
      <c r="J75" s="57">
        <v>11342.6</v>
      </c>
      <c r="K75" s="57">
        <v>11337.178</v>
      </c>
      <c r="L75" s="57">
        <v>0</v>
      </c>
      <c r="M75" s="57">
        <v>0</v>
      </c>
      <c r="N75" s="57">
        <v>3683</v>
      </c>
      <c r="O75" s="57">
        <v>2948.162</v>
      </c>
      <c r="P75" s="57">
        <v>500</v>
      </c>
      <c r="Q75" s="57">
        <v>500</v>
      </c>
      <c r="R75" s="57">
        <v>500</v>
      </c>
      <c r="S75" s="57">
        <v>499.664</v>
      </c>
      <c r="T75" s="57">
        <v>200</v>
      </c>
      <c r="U75" s="57">
        <v>199.098</v>
      </c>
      <c r="V75" s="57">
        <v>0</v>
      </c>
      <c r="W75" s="57">
        <v>0</v>
      </c>
      <c r="X75" s="57">
        <v>400</v>
      </c>
      <c r="Y75" s="57">
        <v>141.4</v>
      </c>
      <c r="Z75" s="57">
        <v>200</v>
      </c>
      <c r="AA75" s="57">
        <v>0</v>
      </c>
      <c r="AB75" s="57">
        <v>0</v>
      </c>
      <c r="AC75" s="57">
        <v>0</v>
      </c>
      <c r="AD75" s="57">
        <v>1550</v>
      </c>
      <c r="AE75" s="57">
        <v>1155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4564.1</v>
      </c>
      <c r="AM75" s="57">
        <v>4564.1</v>
      </c>
      <c r="AN75" s="57">
        <v>0</v>
      </c>
      <c r="AO75" s="57">
        <v>0</v>
      </c>
      <c r="AP75" s="57">
        <v>350</v>
      </c>
      <c r="AQ75" s="57">
        <v>350</v>
      </c>
      <c r="AR75" s="57">
        <f t="shared" si="22"/>
        <v>50.200000000000045</v>
      </c>
      <c r="AS75" s="57">
        <f t="shared" si="23"/>
        <v>12</v>
      </c>
      <c r="AT75" s="57">
        <v>1950.2</v>
      </c>
      <c r="AU75" s="57">
        <v>702.626</v>
      </c>
      <c r="AV75" s="57">
        <v>0</v>
      </c>
      <c r="AW75" s="57">
        <v>0</v>
      </c>
      <c r="AX75" s="57">
        <v>1900</v>
      </c>
      <c r="AY75" s="57">
        <v>690.626</v>
      </c>
      <c r="AZ75" s="57">
        <v>0</v>
      </c>
      <c r="BA75" s="57">
        <v>0</v>
      </c>
      <c r="BB75" s="57">
        <v>1900</v>
      </c>
      <c r="BC75" s="57">
        <v>690.626</v>
      </c>
      <c r="BD75" s="57">
        <v>3191.7</v>
      </c>
      <c r="BE75" s="57">
        <v>1982.282</v>
      </c>
      <c r="BF75" s="60">
        <v>0</v>
      </c>
      <c r="BG75" s="57">
        <v>0</v>
      </c>
      <c r="BH75" s="57">
        <v>0</v>
      </c>
      <c r="BI75" s="61">
        <v>0</v>
      </c>
      <c r="BJ75" s="57"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0</v>
      </c>
      <c r="BP75" s="48">
        <v>0</v>
      </c>
      <c r="BQ75" s="48">
        <v>0</v>
      </c>
    </row>
    <row r="76" spans="1:69" ht="16.5" customHeight="1">
      <c r="A76" s="49"/>
      <c r="B76" s="64">
        <v>67</v>
      </c>
      <c r="C76" s="65" t="s">
        <v>156</v>
      </c>
      <c r="D76" s="57">
        <f t="shared" si="16"/>
        <v>4906.4</v>
      </c>
      <c r="E76" s="57">
        <f t="shared" si="17"/>
        <v>4783.557</v>
      </c>
      <c r="F76" s="57">
        <f t="shared" si="18"/>
        <v>4906.4</v>
      </c>
      <c r="G76" s="57">
        <f t="shared" si="19"/>
        <v>4783.557</v>
      </c>
      <c r="H76" s="57">
        <f t="shared" si="20"/>
        <v>272</v>
      </c>
      <c r="I76" s="57">
        <f t="shared" si="21"/>
        <v>150</v>
      </c>
      <c r="J76" s="57">
        <v>3573.4</v>
      </c>
      <c r="K76" s="57">
        <v>3572.557</v>
      </c>
      <c r="L76" s="57">
        <v>0</v>
      </c>
      <c r="M76" s="57">
        <v>0</v>
      </c>
      <c r="N76" s="57">
        <v>456</v>
      </c>
      <c r="O76" s="57">
        <v>456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216</v>
      </c>
      <c r="Y76" s="57">
        <v>216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540</v>
      </c>
      <c r="AQ76" s="57">
        <v>540</v>
      </c>
      <c r="AR76" s="57">
        <f t="shared" si="22"/>
        <v>65</v>
      </c>
      <c r="AS76" s="57">
        <f t="shared" si="23"/>
        <v>65</v>
      </c>
      <c r="AT76" s="57">
        <v>337</v>
      </c>
      <c r="AU76" s="57">
        <v>215</v>
      </c>
      <c r="AV76" s="57">
        <v>0</v>
      </c>
      <c r="AW76" s="57">
        <v>0</v>
      </c>
      <c r="AX76" s="57">
        <v>272</v>
      </c>
      <c r="AY76" s="57">
        <v>150</v>
      </c>
      <c r="AZ76" s="57">
        <v>0</v>
      </c>
      <c r="BA76" s="57">
        <v>0</v>
      </c>
      <c r="BB76" s="57">
        <v>272</v>
      </c>
      <c r="BC76" s="57">
        <v>150</v>
      </c>
      <c r="BD76" s="57">
        <v>272</v>
      </c>
      <c r="BE76" s="57">
        <v>150</v>
      </c>
      <c r="BF76" s="60">
        <v>0</v>
      </c>
      <c r="BG76" s="57">
        <v>0</v>
      </c>
      <c r="BH76" s="57">
        <v>0</v>
      </c>
      <c r="BI76" s="61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48">
        <v>0</v>
      </c>
      <c r="BQ76" s="48">
        <v>0</v>
      </c>
    </row>
    <row r="77" spans="1:69" ht="16.5" customHeight="1">
      <c r="A77" s="49"/>
      <c r="B77" s="64">
        <v>68</v>
      </c>
      <c r="C77" s="65" t="s">
        <v>157</v>
      </c>
      <c r="D77" s="57">
        <f t="shared" si="16"/>
        <v>6960.4</v>
      </c>
      <c r="E77" s="57">
        <f t="shared" si="17"/>
        <v>6341.5</v>
      </c>
      <c r="F77" s="57">
        <f t="shared" si="18"/>
        <v>6445.099999999999</v>
      </c>
      <c r="G77" s="57">
        <f t="shared" si="19"/>
        <v>6041.5</v>
      </c>
      <c r="H77" s="57">
        <f t="shared" si="20"/>
        <v>835.3</v>
      </c>
      <c r="I77" s="57">
        <f t="shared" si="21"/>
        <v>300</v>
      </c>
      <c r="J77" s="57">
        <v>4577.4</v>
      </c>
      <c r="K77" s="57">
        <v>4577.4</v>
      </c>
      <c r="L77" s="57">
        <v>0</v>
      </c>
      <c r="M77" s="57">
        <v>0</v>
      </c>
      <c r="N77" s="57">
        <v>1218.4</v>
      </c>
      <c r="O77" s="57">
        <v>1134.8</v>
      </c>
      <c r="P77" s="57">
        <v>116</v>
      </c>
      <c r="Q77" s="57">
        <v>116</v>
      </c>
      <c r="R77" s="57">
        <v>0</v>
      </c>
      <c r="S77" s="57">
        <v>0</v>
      </c>
      <c r="T77" s="57">
        <v>20</v>
      </c>
      <c r="U77" s="57">
        <v>0</v>
      </c>
      <c r="V77" s="57">
        <v>0</v>
      </c>
      <c r="W77" s="57">
        <v>0</v>
      </c>
      <c r="X77" s="57">
        <v>430</v>
      </c>
      <c r="Y77" s="57">
        <v>410</v>
      </c>
      <c r="Z77" s="57">
        <v>0</v>
      </c>
      <c r="AA77" s="57">
        <v>0</v>
      </c>
      <c r="AB77" s="57">
        <v>0</v>
      </c>
      <c r="AC77" s="57">
        <v>0</v>
      </c>
      <c r="AD77" s="57">
        <v>348</v>
      </c>
      <c r="AE77" s="57">
        <v>318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329.3</v>
      </c>
      <c r="AQ77" s="57">
        <v>329.3</v>
      </c>
      <c r="AR77" s="57">
        <f t="shared" si="22"/>
        <v>0</v>
      </c>
      <c r="AS77" s="57">
        <f t="shared" si="23"/>
        <v>0</v>
      </c>
      <c r="AT77" s="57">
        <v>320</v>
      </c>
      <c r="AU77" s="57">
        <v>0</v>
      </c>
      <c r="AV77" s="57">
        <v>0</v>
      </c>
      <c r="AW77" s="57">
        <v>0</v>
      </c>
      <c r="AX77" s="57">
        <v>320</v>
      </c>
      <c r="AY77" s="57">
        <v>0</v>
      </c>
      <c r="AZ77" s="57">
        <v>0</v>
      </c>
      <c r="BA77" s="57">
        <v>0</v>
      </c>
      <c r="BB77" s="57">
        <v>320</v>
      </c>
      <c r="BC77" s="57">
        <v>0</v>
      </c>
      <c r="BD77" s="57">
        <v>335.3</v>
      </c>
      <c r="BE77" s="57">
        <v>0</v>
      </c>
      <c r="BF77" s="60">
        <v>0</v>
      </c>
      <c r="BG77" s="57">
        <v>500</v>
      </c>
      <c r="BH77" s="57">
        <v>300</v>
      </c>
      <c r="BI77" s="61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48">
        <v>0</v>
      </c>
      <c r="BQ77" s="48">
        <v>0</v>
      </c>
    </row>
    <row r="78" spans="1:69" ht="16.5" customHeight="1">
      <c r="A78" s="49"/>
      <c r="B78" s="64">
        <v>69</v>
      </c>
      <c r="C78" s="65" t="s">
        <v>158</v>
      </c>
      <c r="D78" s="57">
        <f t="shared" si="16"/>
        <v>11465.3</v>
      </c>
      <c r="E78" s="57">
        <f t="shared" si="17"/>
        <v>9084.616</v>
      </c>
      <c r="F78" s="57">
        <f t="shared" si="18"/>
        <v>9364.4</v>
      </c>
      <c r="G78" s="57">
        <f t="shared" si="19"/>
        <v>8115.066</v>
      </c>
      <c r="H78" s="57">
        <f t="shared" si="20"/>
        <v>2550.9</v>
      </c>
      <c r="I78" s="57">
        <f t="shared" si="21"/>
        <v>969.55</v>
      </c>
      <c r="J78" s="57">
        <v>6899.4</v>
      </c>
      <c r="K78" s="57">
        <v>6818.165</v>
      </c>
      <c r="L78" s="57">
        <v>0</v>
      </c>
      <c r="M78" s="57">
        <v>0</v>
      </c>
      <c r="N78" s="57">
        <v>1300</v>
      </c>
      <c r="O78" s="57">
        <v>821.901</v>
      </c>
      <c r="P78" s="57">
        <v>378</v>
      </c>
      <c r="Q78" s="57">
        <v>78.5</v>
      </c>
      <c r="R78" s="57">
        <v>0</v>
      </c>
      <c r="S78" s="57">
        <v>0</v>
      </c>
      <c r="T78" s="57">
        <v>43</v>
      </c>
      <c r="U78" s="57">
        <v>42.001</v>
      </c>
      <c r="V78" s="57">
        <v>195</v>
      </c>
      <c r="W78" s="57">
        <v>195</v>
      </c>
      <c r="X78" s="57">
        <v>300</v>
      </c>
      <c r="Y78" s="57">
        <v>299.4</v>
      </c>
      <c r="Z78" s="57">
        <v>0</v>
      </c>
      <c r="AA78" s="57">
        <v>0</v>
      </c>
      <c r="AB78" s="57">
        <v>50</v>
      </c>
      <c r="AC78" s="57">
        <v>0</v>
      </c>
      <c r="AD78" s="57">
        <v>122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650</v>
      </c>
      <c r="AQ78" s="57">
        <v>460</v>
      </c>
      <c r="AR78" s="57">
        <f t="shared" si="22"/>
        <v>65</v>
      </c>
      <c r="AS78" s="57">
        <f t="shared" si="23"/>
        <v>15</v>
      </c>
      <c r="AT78" s="57">
        <v>515</v>
      </c>
      <c r="AU78" s="57">
        <v>15</v>
      </c>
      <c r="AV78" s="57">
        <v>0</v>
      </c>
      <c r="AW78" s="57">
        <v>0</v>
      </c>
      <c r="AX78" s="57">
        <v>450</v>
      </c>
      <c r="AY78" s="57">
        <v>0</v>
      </c>
      <c r="AZ78" s="57">
        <v>0</v>
      </c>
      <c r="BA78" s="57">
        <v>0</v>
      </c>
      <c r="BB78" s="57">
        <v>450</v>
      </c>
      <c r="BC78" s="57">
        <v>0</v>
      </c>
      <c r="BD78" s="57">
        <v>2000.9</v>
      </c>
      <c r="BE78" s="57">
        <v>969.55</v>
      </c>
      <c r="BF78" s="60">
        <v>0</v>
      </c>
      <c r="BG78" s="57">
        <v>550</v>
      </c>
      <c r="BH78" s="57">
        <v>0</v>
      </c>
      <c r="BI78" s="61">
        <v>0</v>
      </c>
      <c r="BJ78" s="57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48">
        <v>0</v>
      </c>
      <c r="BQ78" s="48">
        <v>0</v>
      </c>
    </row>
    <row r="79" spans="1:69" ht="16.5" customHeight="1">
      <c r="A79" s="49"/>
      <c r="B79" s="64">
        <v>70</v>
      </c>
      <c r="C79" s="65" t="s">
        <v>159</v>
      </c>
      <c r="D79" s="57">
        <f t="shared" si="16"/>
        <v>7940.9</v>
      </c>
      <c r="E79" s="57">
        <f t="shared" si="17"/>
        <v>7709.366000000001</v>
      </c>
      <c r="F79" s="57">
        <f t="shared" si="18"/>
        <v>7487.6</v>
      </c>
      <c r="G79" s="57">
        <f t="shared" si="19"/>
        <v>7256.111000000001</v>
      </c>
      <c r="H79" s="57">
        <f t="shared" si="20"/>
        <v>837.3</v>
      </c>
      <c r="I79" s="57">
        <f t="shared" si="21"/>
        <v>837.3</v>
      </c>
      <c r="J79" s="57">
        <v>5149.3</v>
      </c>
      <c r="K79" s="57">
        <v>5148.466</v>
      </c>
      <c r="L79" s="57">
        <v>0</v>
      </c>
      <c r="M79" s="57">
        <v>0</v>
      </c>
      <c r="N79" s="57">
        <v>1454.3</v>
      </c>
      <c r="O79" s="57">
        <v>1253.6</v>
      </c>
      <c r="P79" s="57">
        <v>173.3</v>
      </c>
      <c r="Q79" s="57">
        <v>170</v>
      </c>
      <c r="R79" s="57">
        <v>180</v>
      </c>
      <c r="S79" s="57">
        <v>180</v>
      </c>
      <c r="T79" s="57">
        <v>0</v>
      </c>
      <c r="U79" s="57">
        <v>0</v>
      </c>
      <c r="V79" s="57">
        <v>131</v>
      </c>
      <c r="W79" s="57">
        <v>108</v>
      </c>
      <c r="X79" s="57">
        <v>370</v>
      </c>
      <c r="Y79" s="57">
        <v>195.6</v>
      </c>
      <c r="Z79" s="57">
        <v>150</v>
      </c>
      <c r="AA79" s="57">
        <v>0</v>
      </c>
      <c r="AB79" s="57">
        <v>0</v>
      </c>
      <c r="AC79" s="57">
        <v>0</v>
      </c>
      <c r="AD79" s="57">
        <v>400</v>
      </c>
      <c r="AE79" s="57">
        <v>400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  <c r="AP79" s="57">
        <v>500</v>
      </c>
      <c r="AQ79" s="57">
        <v>470</v>
      </c>
      <c r="AR79" s="57">
        <f t="shared" si="22"/>
        <v>0</v>
      </c>
      <c r="AS79" s="57">
        <f t="shared" si="23"/>
        <v>0</v>
      </c>
      <c r="AT79" s="57">
        <v>384</v>
      </c>
      <c r="AU79" s="57">
        <v>384.045</v>
      </c>
      <c r="AV79" s="57">
        <v>0</v>
      </c>
      <c r="AW79" s="57">
        <v>0</v>
      </c>
      <c r="AX79" s="57">
        <v>384</v>
      </c>
      <c r="AY79" s="57">
        <v>384.045</v>
      </c>
      <c r="AZ79" s="57">
        <v>0</v>
      </c>
      <c r="BA79" s="57">
        <v>0</v>
      </c>
      <c r="BB79" s="57">
        <v>384</v>
      </c>
      <c r="BC79" s="57">
        <v>384.045</v>
      </c>
      <c r="BD79" s="57">
        <v>837.3</v>
      </c>
      <c r="BE79" s="57">
        <v>837.3</v>
      </c>
      <c r="BF79" s="60">
        <v>0</v>
      </c>
      <c r="BG79" s="57">
        <v>0</v>
      </c>
      <c r="BH79" s="57">
        <v>0</v>
      </c>
      <c r="BI79" s="61">
        <v>0</v>
      </c>
      <c r="BJ79" s="57">
        <v>0</v>
      </c>
      <c r="BK79" s="57">
        <v>0</v>
      </c>
      <c r="BL79" s="57">
        <v>0</v>
      </c>
      <c r="BM79" s="57">
        <v>0</v>
      </c>
      <c r="BN79" s="57">
        <v>0</v>
      </c>
      <c r="BO79" s="57">
        <v>0</v>
      </c>
      <c r="BP79" s="48">
        <v>0</v>
      </c>
      <c r="BQ79" s="48">
        <v>0</v>
      </c>
    </row>
    <row r="80" spans="1:69" ht="16.5" customHeight="1">
      <c r="A80" s="49"/>
      <c r="B80" s="64">
        <v>71</v>
      </c>
      <c r="C80" s="67" t="s">
        <v>160</v>
      </c>
      <c r="D80" s="57">
        <f t="shared" si="16"/>
        <v>5916.8</v>
      </c>
      <c r="E80" s="57">
        <f t="shared" si="17"/>
        <v>5567.906</v>
      </c>
      <c r="F80" s="57">
        <f t="shared" si="18"/>
        <v>5906.4</v>
      </c>
      <c r="G80" s="57">
        <f t="shared" si="19"/>
        <v>5567.906</v>
      </c>
      <c r="H80" s="57">
        <f t="shared" si="20"/>
        <v>296.1</v>
      </c>
      <c r="I80" s="57">
        <f t="shared" si="21"/>
        <v>0</v>
      </c>
      <c r="J80" s="57">
        <v>4468.2</v>
      </c>
      <c r="K80" s="57">
        <v>4458.206</v>
      </c>
      <c r="L80" s="57">
        <v>0</v>
      </c>
      <c r="M80" s="57">
        <v>0</v>
      </c>
      <c r="N80" s="57">
        <v>912.5</v>
      </c>
      <c r="O80" s="57">
        <v>889.7</v>
      </c>
      <c r="P80" s="57">
        <v>72.8</v>
      </c>
      <c r="Q80" s="57">
        <v>60</v>
      </c>
      <c r="R80" s="57">
        <v>60</v>
      </c>
      <c r="S80" s="57">
        <v>60</v>
      </c>
      <c r="T80" s="57">
        <v>80</v>
      </c>
      <c r="U80" s="57">
        <v>80</v>
      </c>
      <c r="V80" s="57">
        <v>0</v>
      </c>
      <c r="W80" s="57">
        <v>0</v>
      </c>
      <c r="X80" s="57">
        <v>180</v>
      </c>
      <c r="Y80" s="57">
        <v>180</v>
      </c>
      <c r="Z80" s="57">
        <v>0</v>
      </c>
      <c r="AA80" s="57">
        <v>0</v>
      </c>
      <c r="AB80" s="57">
        <v>269.7</v>
      </c>
      <c r="AC80" s="57">
        <v>269.7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160</v>
      </c>
      <c r="AQ80" s="57">
        <v>160</v>
      </c>
      <c r="AR80" s="57">
        <f t="shared" si="22"/>
        <v>80</v>
      </c>
      <c r="AS80" s="57">
        <f t="shared" si="23"/>
        <v>60</v>
      </c>
      <c r="AT80" s="57">
        <v>365.7</v>
      </c>
      <c r="AU80" s="57">
        <v>60</v>
      </c>
      <c r="AV80" s="57">
        <v>0</v>
      </c>
      <c r="AW80" s="57">
        <v>0</v>
      </c>
      <c r="AX80" s="57">
        <v>285.7</v>
      </c>
      <c r="AY80" s="57">
        <v>0</v>
      </c>
      <c r="AZ80" s="57">
        <v>0</v>
      </c>
      <c r="BA80" s="57">
        <v>0</v>
      </c>
      <c r="BB80" s="57">
        <v>285.7</v>
      </c>
      <c r="BC80" s="57">
        <v>0</v>
      </c>
      <c r="BD80" s="57">
        <v>296.1</v>
      </c>
      <c r="BE80" s="57">
        <v>0</v>
      </c>
      <c r="BF80" s="60">
        <v>0</v>
      </c>
      <c r="BG80" s="57">
        <v>0</v>
      </c>
      <c r="BH80" s="57">
        <v>0</v>
      </c>
      <c r="BI80" s="61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48">
        <v>0</v>
      </c>
      <c r="BQ80" s="48">
        <v>0</v>
      </c>
    </row>
    <row r="81" spans="1:69" ht="16.5" customHeight="1">
      <c r="A81" s="49"/>
      <c r="B81" s="64">
        <v>72</v>
      </c>
      <c r="C81" s="65" t="s">
        <v>161</v>
      </c>
      <c r="D81" s="57">
        <f t="shared" si="16"/>
        <v>10989.6</v>
      </c>
      <c r="E81" s="57">
        <f t="shared" si="17"/>
        <v>10338.048999999999</v>
      </c>
      <c r="F81" s="57">
        <f t="shared" si="18"/>
        <v>10965.7</v>
      </c>
      <c r="G81" s="57">
        <f t="shared" si="19"/>
        <v>10392.149</v>
      </c>
      <c r="H81" s="57">
        <f t="shared" si="20"/>
        <v>571.9</v>
      </c>
      <c r="I81" s="57">
        <f t="shared" si="21"/>
        <v>-54.10000000000002</v>
      </c>
      <c r="J81" s="57">
        <v>7181</v>
      </c>
      <c r="K81" s="57">
        <v>7180.968</v>
      </c>
      <c r="L81" s="57">
        <v>0</v>
      </c>
      <c r="M81" s="57">
        <v>0</v>
      </c>
      <c r="N81" s="57">
        <v>608.6</v>
      </c>
      <c r="O81" s="57">
        <v>583.3</v>
      </c>
      <c r="P81" s="57">
        <v>125.3</v>
      </c>
      <c r="Q81" s="57">
        <v>125.3</v>
      </c>
      <c r="R81" s="57">
        <v>0</v>
      </c>
      <c r="S81" s="57">
        <v>0</v>
      </c>
      <c r="T81" s="57">
        <v>0</v>
      </c>
      <c r="U81" s="57">
        <v>0</v>
      </c>
      <c r="V81" s="57">
        <v>359.4</v>
      </c>
      <c r="W81" s="57">
        <v>359</v>
      </c>
      <c r="X81" s="57">
        <v>93.9</v>
      </c>
      <c r="Y81" s="57">
        <v>69</v>
      </c>
      <c r="Z81" s="57">
        <v>0</v>
      </c>
      <c r="AA81" s="57">
        <v>0</v>
      </c>
      <c r="AB81" s="57">
        <v>0</v>
      </c>
      <c r="AC81" s="57">
        <v>0</v>
      </c>
      <c r="AD81" s="57">
        <v>30</v>
      </c>
      <c r="AE81" s="57">
        <v>30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2028.1</v>
      </c>
      <c r="AM81" s="57">
        <v>2027.881</v>
      </c>
      <c r="AN81" s="57">
        <v>2028.1</v>
      </c>
      <c r="AO81" s="57">
        <v>2027.881</v>
      </c>
      <c r="AP81" s="57">
        <v>600</v>
      </c>
      <c r="AQ81" s="57">
        <v>600</v>
      </c>
      <c r="AR81" s="57">
        <f t="shared" si="22"/>
        <v>0</v>
      </c>
      <c r="AS81" s="57">
        <f t="shared" si="23"/>
        <v>0</v>
      </c>
      <c r="AT81" s="57">
        <v>548</v>
      </c>
      <c r="AU81" s="57">
        <v>0</v>
      </c>
      <c r="AV81" s="57">
        <v>0</v>
      </c>
      <c r="AW81" s="57">
        <v>0</v>
      </c>
      <c r="AX81" s="57">
        <v>548</v>
      </c>
      <c r="AY81" s="57">
        <v>0</v>
      </c>
      <c r="AZ81" s="57">
        <v>0</v>
      </c>
      <c r="BA81" s="57">
        <v>0</v>
      </c>
      <c r="BB81" s="57">
        <v>548</v>
      </c>
      <c r="BC81" s="57">
        <v>0</v>
      </c>
      <c r="BD81" s="57">
        <v>571.9</v>
      </c>
      <c r="BE81" s="57">
        <v>527.9</v>
      </c>
      <c r="BF81" s="60">
        <v>0</v>
      </c>
      <c r="BG81" s="57">
        <v>0</v>
      </c>
      <c r="BH81" s="57">
        <v>0</v>
      </c>
      <c r="BI81" s="61">
        <v>0</v>
      </c>
      <c r="BJ81" s="57">
        <v>0</v>
      </c>
      <c r="BK81" s="57">
        <v>0</v>
      </c>
      <c r="BL81" s="57">
        <v>0</v>
      </c>
      <c r="BM81" s="57">
        <v>-582</v>
      </c>
      <c r="BN81" s="57">
        <v>0</v>
      </c>
      <c r="BO81" s="57">
        <v>0</v>
      </c>
      <c r="BP81" s="48">
        <v>0</v>
      </c>
      <c r="BQ81" s="48">
        <v>0</v>
      </c>
    </row>
    <row r="82" spans="1:69" ht="16.5" customHeight="1">
      <c r="A82" s="49"/>
      <c r="B82" s="64">
        <v>73</v>
      </c>
      <c r="C82" s="65" t="s">
        <v>162</v>
      </c>
      <c r="D82" s="57">
        <f t="shared" si="16"/>
        <v>7227.799999999999</v>
      </c>
      <c r="E82" s="57">
        <f t="shared" si="17"/>
        <v>5452.679</v>
      </c>
      <c r="F82" s="57">
        <f t="shared" si="18"/>
        <v>5619.7</v>
      </c>
      <c r="G82" s="57">
        <f t="shared" si="19"/>
        <v>5202.679</v>
      </c>
      <c r="H82" s="57">
        <f t="shared" si="20"/>
        <v>1870.1</v>
      </c>
      <c r="I82" s="57">
        <f t="shared" si="21"/>
        <v>250</v>
      </c>
      <c r="J82" s="57">
        <v>4509.8</v>
      </c>
      <c r="K82" s="57">
        <v>4506.839</v>
      </c>
      <c r="L82" s="57">
        <v>0</v>
      </c>
      <c r="M82" s="57">
        <v>0</v>
      </c>
      <c r="N82" s="57">
        <v>647.9</v>
      </c>
      <c r="O82" s="57">
        <v>495.84</v>
      </c>
      <c r="P82" s="57">
        <v>30</v>
      </c>
      <c r="Q82" s="57">
        <v>20</v>
      </c>
      <c r="R82" s="57">
        <v>0</v>
      </c>
      <c r="S82" s="57">
        <v>0</v>
      </c>
      <c r="T82" s="57">
        <v>0</v>
      </c>
      <c r="U82" s="57">
        <v>0</v>
      </c>
      <c r="V82" s="57">
        <v>20</v>
      </c>
      <c r="W82" s="57">
        <v>18</v>
      </c>
      <c r="X82" s="57">
        <v>252</v>
      </c>
      <c r="Y82" s="57">
        <v>217.84</v>
      </c>
      <c r="Z82" s="57">
        <v>8</v>
      </c>
      <c r="AA82" s="57">
        <v>7.84</v>
      </c>
      <c r="AB82" s="57">
        <v>83.9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200</v>
      </c>
      <c r="AQ82" s="57">
        <v>200</v>
      </c>
      <c r="AR82" s="57">
        <f t="shared" si="22"/>
        <v>0</v>
      </c>
      <c r="AS82" s="57">
        <f t="shared" si="23"/>
        <v>0</v>
      </c>
      <c r="AT82" s="57">
        <v>262</v>
      </c>
      <c r="AU82" s="57">
        <v>0</v>
      </c>
      <c r="AV82" s="57">
        <v>0</v>
      </c>
      <c r="AW82" s="57">
        <v>0</v>
      </c>
      <c r="AX82" s="57">
        <v>262</v>
      </c>
      <c r="AY82" s="57">
        <v>0</v>
      </c>
      <c r="AZ82" s="57">
        <v>0</v>
      </c>
      <c r="BA82" s="57">
        <v>0</v>
      </c>
      <c r="BB82" s="57">
        <v>262</v>
      </c>
      <c r="BC82" s="57">
        <v>0</v>
      </c>
      <c r="BD82" s="57">
        <v>1262</v>
      </c>
      <c r="BE82" s="57">
        <v>0</v>
      </c>
      <c r="BF82" s="60">
        <v>0</v>
      </c>
      <c r="BG82" s="57">
        <v>608.1</v>
      </c>
      <c r="BH82" s="57">
        <v>250</v>
      </c>
      <c r="BI82" s="61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48">
        <v>0</v>
      </c>
      <c r="BQ82" s="48">
        <v>0</v>
      </c>
    </row>
    <row r="83" spans="1:69" ht="16.5" customHeight="1">
      <c r="A83" s="49"/>
      <c r="B83" s="64">
        <v>74</v>
      </c>
      <c r="C83" s="65" t="s">
        <v>163</v>
      </c>
      <c r="D83" s="57">
        <f t="shared" si="16"/>
        <v>12104.499999999998</v>
      </c>
      <c r="E83" s="57">
        <f t="shared" si="17"/>
        <v>11736.453000000001</v>
      </c>
      <c r="F83" s="57">
        <f t="shared" si="18"/>
        <v>12001.099999999999</v>
      </c>
      <c r="G83" s="57">
        <f t="shared" si="19"/>
        <v>11633.060000000001</v>
      </c>
      <c r="H83" s="57">
        <f t="shared" si="20"/>
        <v>1014.9</v>
      </c>
      <c r="I83" s="57">
        <f t="shared" si="21"/>
        <v>1014.5</v>
      </c>
      <c r="J83" s="57">
        <v>7457.9</v>
      </c>
      <c r="K83" s="57">
        <v>7211.953</v>
      </c>
      <c r="L83" s="57">
        <v>0</v>
      </c>
      <c r="M83" s="57">
        <v>0</v>
      </c>
      <c r="N83" s="57">
        <v>1908.3</v>
      </c>
      <c r="O83" s="57">
        <v>1808</v>
      </c>
      <c r="P83" s="57">
        <v>1093.3</v>
      </c>
      <c r="Q83" s="57">
        <v>1093</v>
      </c>
      <c r="R83" s="57">
        <v>0</v>
      </c>
      <c r="S83" s="57">
        <v>0</v>
      </c>
      <c r="T83" s="57">
        <v>85</v>
      </c>
      <c r="U83" s="57">
        <v>0</v>
      </c>
      <c r="V83" s="57">
        <v>0</v>
      </c>
      <c r="W83" s="57">
        <v>0</v>
      </c>
      <c r="X83" s="57">
        <v>146</v>
      </c>
      <c r="Y83" s="57">
        <v>131</v>
      </c>
      <c r="Z83" s="57">
        <v>11</v>
      </c>
      <c r="AA83" s="57">
        <v>11</v>
      </c>
      <c r="AB83" s="57">
        <v>0</v>
      </c>
      <c r="AC83" s="57">
        <v>0</v>
      </c>
      <c r="AD83" s="57">
        <v>500</v>
      </c>
      <c r="AE83" s="57">
        <v>500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1603.4</v>
      </c>
      <c r="AQ83" s="57">
        <v>1600</v>
      </c>
      <c r="AR83" s="57">
        <f t="shared" si="22"/>
        <v>120</v>
      </c>
      <c r="AS83" s="57">
        <f t="shared" si="23"/>
        <v>102</v>
      </c>
      <c r="AT83" s="57">
        <v>1031.5</v>
      </c>
      <c r="AU83" s="57">
        <v>1013.107</v>
      </c>
      <c r="AV83" s="57">
        <v>0</v>
      </c>
      <c r="AW83" s="57">
        <v>0</v>
      </c>
      <c r="AX83" s="57">
        <v>911.5</v>
      </c>
      <c r="AY83" s="57">
        <v>911.107</v>
      </c>
      <c r="AZ83" s="57">
        <v>0</v>
      </c>
      <c r="BA83" s="57">
        <v>0</v>
      </c>
      <c r="BB83" s="57">
        <v>911.5</v>
      </c>
      <c r="BC83" s="57">
        <v>911.107</v>
      </c>
      <c r="BD83" s="57">
        <v>450.5</v>
      </c>
      <c r="BE83" s="57">
        <v>450.5</v>
      </c>
      <c r="BF83" s="60">
        <v>0</v>
      </c>
      <c r="BG83" s="57">
        <v>564.4</v>
      </c>
      <c r="BH83" s="57">
        <v>564</v>
      </c>
      <c r="BI83" s="61">
        <v>0</v>
      </c>
      <c r="BJ83" s="57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48">
        <v>0</v>
      </c>
      <c r="BQ83" s="48">
        <v>0</v>
      </c>
    </row>
    <row r="84" spans="1:69" ht="16.5" customHeight="1">
      <c r="A84" s="49"/>
      <c r="B84" s="64">
        <v>75</v>
      </c>
      <c r="C84" s="65" t="s">
        <v>164</v>
      </c>
      <c r="D84" s="57">
        <f t="shared" si="16"/>
        <v>128910.79999999999</v>
      </c>
      <c r="E84" s="57">
        <f t="shared" si="17"/>
        <v>105102.765</v>
      </c>
      <c r="F84" s="57">
        <f t="shared" si="18"/>
        <v>97752.8</v>
      </c>
      <c r="G84" s="57">
        <f t="shared" si="19"/>
        <v>76956.951</v>
      </c>
      <c r="H84" s="57">
        <f t="shared" si="20"/>
        <v>41158</v>
      </c>
      <c r="I84" s="57">
        <f t="shared" si="21"/>
        <v>28145.814</v>
      </c>
      <c r="J84" s="57">
        <v>23379</v>
      </c>
      <c r="K84" s="57">
        <v>22233.216</v>
      </c>
      <c r="L84" s="57">
        <v>0</v>
      </c>
      <c r="M84" s="57">
        <v>0</v>
      </c>
      <c r="N84" s="57">
        <v>24298</v>
      </c>
      <c r="O84" s="57">
        <v>19613.175</v>
      </c>
      <c r="P84" s="57">
        <v>11219.5</v>
      </c>
      <c r="Q84" s="57">
        <v>10058.043</v>
      </c>
      <c r="R84" s="57">
        <v>2922.5</v>
      </c>
      <c r="S84" s="57">
        <v>2922.5</v>
      </c>
      <c r="T84" s="57">
        <v>420</v>
      </c>
      <c r="U84" s="57">
        <v>284.442</v>
      </c>
      <c r="V84" s="57">
        <v>210</v>
      </c>
      <c r="W84" s="57">
        <v>70.9</v>
      </c>
      <c r="X84" s="57">
        <v>1426</v>
      </c>
      <c r="Y84" s="57">
        <v>567.2</v>
      </c>
      <c r="Z84" s="57">
        <v>1050</v>
      </c>
      <c r="AA84" s="57">
        <v>310</v>
      </c>
      <c r="AB84" s="57">
        <v>1410</v>
      </c>
      <c r="AC84" s="57">
        <v>298.5</v>
      </c>
      <c r="AD84" s="57">
        <v>4840</v>
      </c>
      <c r="AE84" s="57">
        <v>3942.59</v>
      </c>
      <c r="AF84" s="57">
        <v>0</v>
      </c>
      <c r="AG84" s="57">
        <v>0</v>
      </c>
      <c r="AH84" s="57">
        <v>25691</v>
      </c>
      <c r="AI84" s="57">
        <v>21606.96</v>
      </c>
      <c r="AJ84" s="57">
        <v>25691</v>
      </c>
      <c r="AK84" s="57">
        <v>21606.96</v>
      </c>
      <c r="AL84" s="57">
        <v>0</v>
      </c>
      <c r="AM84" s="57">
        <v>0</v>
      </c>
      <c r="AN84" s="57">
        <v>0</v>
      </c>
      <c r="AO84" s="57">
        <v>0</v>
      </c>
      <c r="AP84" s="57">
        <v>13444.6</v>
      </c>
      <c r="AQ84" s="57">
        <v>13444.6</v>
      </c>
      <c r="AR84" s="57">
        <f t="shared" si="22"/>
        <v>940.2000000000007</v>
      </c>
      <c r="AS84" s="57">
        <f t="shared" si="23"/>
        <v>59</v>
      </c>
      <c r="AT84" s="57">
        <v>10940.2</v>
      </c>
      <c r="AU84" s="57">
        <v>59</v>
      </c>
      <c r="AV84" s="57">
        <v>0</v>
      </c>
      <c r="AW84" s="57">
        <v>0</v>
      </c>
      <c r="AX84" s="57">
        <v>10000</v>
      </c>
      <c r="AY84" s="57">
        <v>0</v>
      </c>
      <c r="AZ84" s="57">
        <v>0</v>
      </c>
      <c r="BA84" s="57">
        <v>0</v>
      </c>
      <c r="BB84" s="57">
        <v>10000</v>
      </c>
      <c r="BC84" s="57">
        <v>0</v>
      </c>
      <c r="BD84" s="57">
        <v>34918</v>
      </c>
      <c r="BE84" s="57">
        <v>26659.354</v>
      </c>
      <c r="BF84" s="60">
        <v>0</v>
      </c>
      <c r="BG84" s="57">
        <v>8082</v>
      </c>
      <c r="BH84" s="57">
        <v>3191</v>
      </c>
      <c r="BI84" s="61">
        <v>0</v>
      </c>
      <c r="BJ84" s="57">
        <v>0</v>
      </c>
      <c r="BK84" s="57">
        <v>0</v>
      </c>
      <c r="BL84" s="57">
        <v>-1842</v>
      </c>
      <c r="BM84" s="57">
        <v>0</v>
      </c>
      <c r="BN84" s="57">
        <v>0</v>
      </c>
      <c r="BO84" s="57">
        <v>-1704.54</v>
      </c>
      <c r="BP84" s="48">
        <v>0</v>
      </c>
      <c r="BQ84" s="48">
        <v>0</v>
      </c>
    </row>
    <row r="85" spans="1:69" ht="16.5" customHeight="1">
      <c r="A85" s="49"/>
      <c r="B85" s="64">
        <v>76</v>
      </c>
      <c r="C85" s="65" t="s">
        <v>165</v>
      </c>
      <c r="D85" s="57">
        <f t="shared" si="16"/>
        <v>66152.65000000001</v>
      </c>
      <c r="E85" s="57">
        <f t="shared" si="17"/>
        <v>58529.937000000005</v>
      </c>
      <c r="F85" s="57">
        <f t="shared" si="18"/>
        <v>59664.3</v>
      </c>
      <c r="G85" s="57">
        <f t="shared" si="19"/>
        <v>52041.937000000005</v>
      </c>
      <c r="H85" s="57">
        <f t="shared" si="20"/>
        <v>9488.35</v>
      </c>
      <c r="I85" s="57">
        <f t="shared" si="21"/>
        <v>9475</v>
      </c>
      <c r="J85" s="57">
        <v>24236.5</v>
      </c>
      <c r="K85" s="57">
        <v>21586.737</v>
      </c>
      <c r="L85" s="57">
        <v>0</v>
      </c>
      <c r="M85" s="57">
        <v>0</v>
      </c>
      <c r="N85" s="57">
        <v>16777.8</v>
      </c>
      <c r="O85" s="57">
        <v>12203.2</v>
      </c>
      <c r="P85" s="57">
        <v>2889.2</v>
      </c>
      <c r="Q85" s="57">
        <v>2887.1</v>
      </c>
      <c r="R85" s="57">
        <v>1898</v>
      </c>
      <c r="S85" s="57">
        <v>1888.8</v>
      </c>
      <c r="T85" s="57">
        <v>677.6</v>
      </c>
      <c r="U85" s="57">
        <v>395.3</v>
      </c>
      <c r="V85" s="57">
        <v>0</v>
      </c>
      <c r="W85" s="57">
        <v>0</v>
      </c>
      <c r="X85" s="57">
        <v>1699</v>
      </c>
      <c r="Y85" s="57">
        <v>1178.6</v>
      </c>
      <c r="Z85" s="57">
        <v>1270</v>
      </c>
      <c r="AA85" s="57">
        <v>826</v>
      </c>
      <c r="AB85" s="57">
        <v>2400</v>
      </c>
      <c r="AC85" s="57">
        <v>1090</v>
      </c>
      <c r="AD85" s="57">
        <v>6800</v>
      </c>
      <c r="AE85" s="57">
        <v>4530</v>
      </c>
      <c r="AF85" s="57">
        <v>0</v>
      </c>
      <c r="AG85" s="57">
        <v>0</v>
      </c>
      <c r="AH85" s="57">
        <v>9800</v>
      </c>
      <c r="AI85" s="57">
        <v>9500</v>
      </c>
      <c r="AJ85" s="57">
        <v>9800</v>
      </c>
      <c r="AK85" s="57">
        <v>9500</v>
      </c>
      <c r="AL85" s="57">
        <v>0</v>
      </c>
      <c r="AM85" s="57">
        <v>0</v>
      </c>
      <c r="AN85" s="57">
        <v>0</v>
      </c>
      <c r="AO85" s="57">
        <v>0</v>
      </c>
      <c r="AP85" s="57">
        <v>5700</v>
      </c>
      <c r="AQ85" s="57">
        <v>5700</v>
      </c>
      <c r="AR85" s="57">
        <f t="shared" si="22"/>
        <v>150</v>
      </c>
      <c r="AS85" s="57">
        <f t="shared" si="23"/>
        <v>65</v>
      </c>
      <c r="AT85" s="57">
        <v>3150</v>
      </c>
      <c r="AU85" s="57">
        <v>3052</v>
      </c>
      <c r="AV85" s="57">
        <v>0</v>
      </c>
      <c r="AW85" s="57">
        <v>0</v>
      </c>
      <c r="AX85" s="57">
        <v>3000</v>
      </c>
      <c r="AY85" s="57">
        <v>2987</v>
      </c>
      <c r="AZ85" s="57">
        <v>0</v>
      </c>
      <c r="BA85" s="57">
        <v>0</v>
      </c>
      <c r="BB85" s="57">
        <v>3000</v>
      </c>
      <c r="BC85" s="57">
        <v>2987</v>
      </c>
      <c r="BD85" s="57">
        <v>8500</v>
      </c>
      <c r="BE85" s="57">
        <v>8487</v>
      </c>
      <c r="BF85" s="60">
        <v>0</v>
      </c>
      <c r="BG85" s="57">
        <v>988.35</v>
      </c>
      <c r="BH85" s="57">
        <v>988</v>
      </c>
      <c r="BI85" s="61">
        <v>0</v>
      </c>
      <c r="BJ85" s="57">
        <v>0</v>
      </c>
      <c r="BK85" s="57">
        <v>0</v>
      </c>
      <c r="BL85" s="57">
        <v>0</v>
      </c>
      <c r="BM85" s="57">
        <v>0</v>
      </c>
      <c r="BN85" s="57">
        <v>0</v>
      </c>
      <c r="BO85" s="57">
        <v>0</v>
      </c>
      <c r="BP85" s="48">
        <v>0</v>
      </c>
      <c r="BQ85" s="48">
        <v>0</v>
      </c>
    </row>
    <row r="86" spans="1:69" ht="16.5" customHeight="1">
      <c r="A86" s="49"/>
      <c r="B86" s="64">
        <v>77</v>
      </c>
      <c r="C86" s="65" t="s">
        <v>166</v>
      </c>
      <c r="D86" s="57">
        <f t="shared" si="16"/>
        <v>32059.6</v>
      </c>
      <c r="E86" s="57">
        <f t="shared" si="17"/>
        <v>30649.941000000003</v>
      </c>
      <c r="F86" s="57">
        <f t="shared" si="18"/>
        <v>21464.199999999997</v>
      </c>
      <c r="G86" s="57">
        <f t="shared" si="19"/>
        <v>20581.77</v>
      </c>
      <c r="H86" s="57">
        <f t="shared" si="20"/>
        <v>11681.4</v>
      </c>
      <c r="I86" s="57">
        <f t="shared" si="21"/>
        <v>10898.185</v>
      </c>
      <c r="J86" s="57">
        <v>14496.3</v>
      </c>
      <c r="K86" s="57">
        <v>14370.356</v>
      </c>
      <c r="L86" s="57">
        <v>0</v>
      </c>
      <c r="M86" s="57">
        <v>0</v>
      </c>
      <c r="N86" s="57">
        <v>2615.1</v>
      </c>
      <c r="O86" s="57">
        <v>2296.4</v>
      </c>
      <c r="P86" s="57">
        <v>445.1</v>
      </c>
      <c r="Q86" s="57">
        <v>445</v>
      </c>
      <c r="R86" s="57">
        <v>0</v>
      </c>
      <c r="S86" s="57">
        <v>0</v>
      </c>
      <c r="T86" s="57">
        <v>200</v>
      </c>
      <c r="U86" s="57">
        <v>194.4</v>
      </c>
      <c r="V86" s="57">
        <v>0</v>
      </c>
      <c r="W86" s="57">
        <v>0</v>
      </c>
      <c r="X86" s="57">
        <v>125</v>
      </c>
      <c r="Y86" s="57">
        <v>116</v>
      </c>
      <c r="Z86" s="57">
        <v>0</v>
      </c>
      <c r="AA86" s="57">
        <v>0</v>
      </c>
      <c r="AB86" s="57">
        <v>50</v>
      </c>
      <c r="AC86" s="57">
        <v>50</v>
      </c>
      <c r="AD86" s="57">
        <v>1680</v>
      </c>
      <c r="AE86" s="57">
        <v>1446</v>
      </c>
      <c r="AF86" s="57">
        <v>0</v>
      </c>
      <c r="AG86" s="57">
        <v>0</v>
      </c>
      <c r="AH86" s="57">
        <v>2025.1</v>
      </c>
      <c r="AI86" s="57">
        <v>2025</v>
      </c>
      <c r="AJ86" s="57">
        <v>2025.1</v>
      </c>
      <c r="AK86" s="57">
        <v>2025</v>
      </c>
      <c r="AL86" s="57">
        <v>145</v>
      </c>
      <c r="AM86" s="57">
        <v>0</v>
      </c>
      <c r="AN86" s="57">
        <v>0</v>
      </c>
      <c r="AO86" s="57">
        <v>0</v>
      </c>
      <c r="AP86" s="57">
        <v>756.7</v>
      </c>
      <c r="AQ86" s="57">
        <v>755</v>
      </c>
      <c r="AR86" s="57">
        <f t="shared" si="22"/>
        <v>340</v>
      </c>
      <c r="AS86" s="57">
        <f t="shared" si="23"/>
        <v>304.9999999999999</v>
      </c>
      <c r="AT86" s="57">
        <v>1426</v>
      </c>
      <c r="AU86" s="57">
        <v>1135.014</v>
      </c>
      <c r="AV86" s="57">
        <v>0</v>
      </c>
      <c r="AW86" s="57">
        <v>0</v>
      </c>
      <c r="AX86" s="57">
        <v>1086</v>
      </c>
      <c r="AY86" s="57">
        <v>830.014</v>
      </c>
      <c r="AZ86" s="57">
        <v>0</v>
      </c>
      <c r="BA86" s="57">
        <v>0</v>
      </c>
      <c r="BB86" s="57">
        <v>1086</v>
      </c>
      <c r="BC86" s="57">
        <v>830.014</v>
      </c>
      <c r="BD86" s="57">
        <v>7506</v>
      </c>
      <c r="BE86" s="57">
        <v>6718.665</v>
      </c>
      <c r="BF86" s="60">
        <v>0</v>
      </c>
      <c r="BG86" s="57">
        <v>5175.4</v>
      </c>
      <c r="BH86" s="57">
        <v>4622.1</v>
      </c>
      <c r="BI86" s="61">
        <v>3800</v>
      </c>
      <c r="BJ86" s="57">
        <v>0</v>
      </c>
      <c r="BK86" s="57">
        <v>0</v>
      </c>
      <c r="BL86" s="57">
        <v>-1000</v>
      </c>
      <c r="BM86" s="57">
        <v>0</v>
      </c>
      <c r="BN86" s="57">
        <v>0</v>
      </c>
      <c r="BO86" s="57">
        <v>-442.58</v>
      </c>
      <c r="BP86" s="48">
        <v>0</v>
      </c>
      <c r="BQ86" s="48">
        <v>0</v>
      </c>
    </row>
    <row r="87" spans="1:69" ht="16.5" customHeight="1">
      <c r="A87" s="49"/>
      <c r="B87" s="64">
        <v>78</v>
      </c>
      <c r="C87" s="65" t="s">
        <v>167</v>
      </c>
      <c r="D87" s="57">
        <f t="shared" si="16"/>
        <v>25104.870000000003</v>
      </c>
      <c r="E87" s="57">
        <f t="shared" si="17"/>
        <v>18417.788</v>
      </c>
      <c r="F87" s="57">
        <f t="shared" si="18"/>
        <v>17339.9</v>
      </c>
      <c r="G87" s="57">
        <f t="shared" si="19"/>
        <v>10683.788</v>
      </c>
      <c r="H87" s="57">
        <f t="shared" si="20"/>
        <v>8664.970000000001</v>
      </c>
      <c r="I87" s="57">
        <f t="shared" si="21"/>
        <v>7734</v>
      </c>
      <c r="J87" s="57">
        <v>10971.3</v>
      </c>
      <c r="K87" s="57">
        <v>8224.988</v>
      </c>
      <c r="L87" s="57">
        <v>0</v>
      </c>
      <c r="M87" s="57">
        <v>0</v>
      </c>
      <c r="N87" s="57">
        <v>4868.6</v>
      </c>
      <c r="O87" s="57">
        <v>2128.8</v>
      </c>
      <c r="P87" s="57">
        <v>325.6</v>
      </c>
      <c r="Q87" s="57">
        <v>319.6</v>
      </c>
      <c r="R87" s="57">
        <v>0</v>
      </c>
      <c r="S87" s="57">
        <v>0</v>
      </c>
      <c r="T87" s="57">
        <v>300</v>
      </c>
      <c r="U87" s="57">
        <v>60</v>
      </c>
      <c r="V87" s="57">
        <v>50</v>
      </c>
      <c r="W87" s="57">
        <v>0</v>
      </c>
      <c r="X87" s="57">
        <v>570</v>
      </c>
      <c r="Y87" s="57">
        <v>161.6</v>
      </c>
      <c r="Z87" s="57">
        <v>250</v>
      </c>
      <c r="AA87" s="57">
        <v>0</v>
      </c>
      <c r="AB87" s="57">
        <v>800</v>
      </c>
      <c r="AC87" s="57">
        <v>0</v>
      </c>
      <c r="AD87" s="57">
        <v>2503</v>
      </c>
      <c r="AE87" s="57">
        <v>1479.6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400</v>
      </c>
      <c r="AQ87" s="57">
        <v>290</v>
      </c>
      <c r="AR87" s="57">
        <f t="shared" si="22"/>
        <v>200</v>
      </c>
      <c r="AS87" s="57">
        <f t="shared" si="23"/>
        <v>40</v>
      </c>
      <c r="AT87" s="57">
        <v>1100</v>
      </c>
      <c r="AU87" s="57">
        <v>40</v>
      </c>
      <c r="AV87" s="57">
        <v>0</v>
      </c>
      <c r="AW87" s="57">
        <v>0</v>
      </c>
      <c r="AX87" s="57">
        <v>900</v>
      </c>
      <c r="AY87" s="57">
        <v>0</v>
      </c>
      <c r="AZ87" s="57">
        <v>0</v>
      </c>
      <c r="BA87" s="57">
        <v>0</v>
      </c>
      <c r="BB87" s="57">
        <v>900</v>
      </c>
      <c r="BC87" s="57">
        <v>0</v>
      </c>
      <c r="BD87" s="57">
        <v>1600</v>
      </c>
      <c r="BE87" s="57">
        <v>1600</v>
      </c>
      <c r="BF87" s="60">
        <v>0</v>
      </c>
      <c r="BG87" s="57">
        <v>7064.97</v>
      </c>
      <c r="BH87" s="57">
        <v>6134</v>
      </c>
      <c r="BI87" s="61">
        <v>2000</v>
      </c>
      <c r="BJ87" s="57">
        <v>0</v>
      </c>
      <c r="BK87" s="57">
        <v>0</v>
      </c>
      <c r="BL87" s="57">
        <v>0</v>
      </c>
      <c r="BM87" s="57">
        <v>0</v>
      </c>
      <c r="BN87" s="57">
        <v>0</v>
      </c>
      <c r="BO87" s="57">
        <v>0</v>
      </c>
      <c r="BP87" s="48">
        <v>0</v>
      </c>
      <c r="BQ87" s="48">
        <v>0</v>
      </c>
    </row>
    <row r="88" spans="1:69" ht="16.5" customHeight="1">
      <c r="A88" s="49"/>
      <c r="B88" s="64">
        <v>79</v>
      </c>
      <c r="C88" s="65" t="s">
        <v>168</v>
      </c>
      <c r="D88" s="57">
        <f t="shared" si="16"/>
        <v>4170.3</v>
      </c>
      <c r="E88" s="57">
        <f t="shared" si="17"/>
        <v>4133.1</v>
      </c>
      <c r="F88" s="57">
        <f t="shared" si="18"/>
        <v>4131.3</v>
      </c>
      <c r="G88" s="57">
        <f t="shared" si="19"/>
        <v>4094.1</v>
      </c>
      <c r="H88" s="57">
        <f t="shared" si="20"/>
        <v>249</v>
      </c>
      <c r="I88" s="57">
        <f t="shared" si="21"/>
        <v>249</v>
      </c>
      <c r="J88" s="57">
        <v>3876</v>
      </c>
      <c r="K88" s="57">
        <v>3874.1</v>
      </c>
      <c r="L88" s="57">
        <v>0</v>
      </c>
      <c r="M88" s="57">
        <v>0</v>
      </c>
      <c r="N88" s="57">
        <v>35.3</v>
      </c>
      <c r="O88" s="57">
        <v>0</v>
      </c>
      <c r="P88" s="57">
        <v>5.3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30</v>
      </c>
      <c r="Y88" s="57">
        <v>0</v>
      </c>
      <c r="Z88" s="57">
        <v>30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57">
        <v>0</v>
      </c>
      <c r="AI88" s="57"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0</v>
      </c>
      <c r="AQ88" s="57">
        <v>0</v>
      </c>
      <c r="AR88" s="57">
        <f t="shared" si="22"/>
        <v>10</v>
      </c>
      <c r="AS88" s="57">
        <f t="shared" si="23"/>
        <v>10</v>
      </c>
      <c r="AT88" s="57">
        <v>220</v>
      </c>
      <c r="AU88" s="57">
        <v>220</v>
      </c>
      <c r="AV88" s="57">
        <v>0</v>
      </c>
      <c r="AW88" s="57">
        <v>0</v>
      </c>
      <c r="AX88" s="57">
        <v>210</v>
      </c>
      <c r="AY88" s="57">
        <v>210</v>
      </c>
      <c r="AZ88" s="57">
        <v>0</v>
      </c>
      <c r="BA88" s="57">
        <v>0</v>
      </c>
      <c r="BB88" s="57">
        <v>210</v>
      </c>
      <c r="BC88" s="57">
        <v>210</v>
      </c>
      <c r="BD88" s="57">
        <v>0</v>
      </c>
      <c r="BE88" s="57">
        <v>0</v>
      </c>
      <c r="BF88" s="60">
        <v>0</v>
      </c>
      <c r="BG88" s="57">
        <v>249</v>
      </c>
      <c r="BH88" s="57">
        <v>249</v>
      </c>
      <c r="BI88" s="61">
        <v>0</v>
      </c>
      <c r="BJ88" s="57">
        <v>0</v>
      </c>
      <c r="BK88" s="57">
        <v>0</v>
      </c>
      <c r="BL88" s="57">
        <v>0</v>
      </c>
      <c r="BM88" s="57">
        <v>0</v>
      </c>
      <c r="BN88" s="57">
        <v>0</v>
      </c>
      <c r="BO88" s="57">
        <v>0</v>
      </c>
      <c r="BP88" s="48">
        <v>0</v>
      </c>
      <c r="BQ88" s="48">
        <v>0</v>
      </c>
    </row>
    <row r="89" spans="1:69" ht="16.5" customHeight="1">
      <c r="A89" s="49"/>
      <c r="B89" s="64">
        <v>80</v>
      </c>
      <c r="C89" s="65" t="s">
        <v>169</v>
      </c>
      <c r="D89" s="57">
        <f t="shared" si="16"/>
        <v>4871.2</v>
      </c>
      <c r="E89" s="57">
        <f t="shared" si="17"/>
        <v>4536.1</v>
      </c>
      <c r="F89" s="57">
        <f t="shared" si="18"/>
        <v>4866.3</v>
      </c>
      <c r="G89" s="57">
        <f t="shared" si="19"/>
        <v>4536.1</v>
      </c>
      <c r="H89" s="57">
        <f t="shared" si="20"/>
        <v>254.89999999999998</v>
      </c>
      <c r="I89" s="57">
        <f t="shared" si="21"/>
        <v>0</v>
      </c>
      <c r="J89" s="57">
        <v>3951.1</v>
      </c>
      <c r="K89" s="57">
        <v>3951.1</v>
      </c>
      <c r="L89" s="57">
        <v>0</v>
      </c>
      <c r="M89" s="57">
        <v>0</v>
      </c>
      <c r="N89" s="57">
        <v>495.2</v>
      </c>
      <c r="O89" s="57">
        <v>415</v>
      </c>
      <c r="P89" s="57">
        <v>0</v>
      </c>
      <c r="Q89" s="57">
        <v>0</v>
      </c>
      <c r="R89" s="57">
        <v>0</v>
      </c>
      <c r="S89" s="57">
        <v>0</v>
      </c>
      <c r="T89" s="57">
        <v>80</v>
      </c>
      <c r="U89" s="57">
        <v>65</v>
      </c>
      <c r="V89" s="57">
        <v>0</v>
      </c>
      <c r="W89" s="57">
        <v>0</v>
      </c>
      <c r="X89" s="57">
        <v>205.2</v>
      </c>
      <c r="Y89" s="57">
        <v>200</v>
      </c>
      <c r="Z89" s="57">
        <v>180</v>
      </c>
      <c r="AA89" s="57">
        <v>180</v>
      </c>
      <c r="AB89" s="57">
        <v>0</v>
      </c>
      <c r="AC89" s="57">
        <v>0</v>
      </c>
      <c r="AD89" s="57">
        <v>60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110</v>
      </c>
      <c r="AQ89" s="57">
        <v>110</v>
      </c>
      <c r="AR89" s="57">
        <f t="shared" si="22"/>
        <v>60</v>
      </c>
      <c r="AS89" s="57">
        <f t="shared" si="23"/>
        <v>60</v>
      </c>
      <c r="AT89" s="57">
        <v>310</v>
      </c>
      <c r="AU89" s="57">
        <v>60</v>
      </c>
      <c r="AV89" s="57">
        <v>0</v>
      </c>
      <c r="AW89" s="57">
        <v>0</v>
      </c>
      <c r="AX89" s="57">
        <v>250</v>
      </c>
      <c r="AY89" s="57">
        <v>0</v>
      </c>
      <c r="AZ89" s="57">
        <v>0</v>
      </c>
      <c r="BA89" s="57">
        <v>0</v>
      </c>
      <c r="BB89" s="57">
        <v>250</v>
      </c>
      <c r="BC89" s="57">
        <v>0</v>
      </c>
      <c r="BD89" s="57">
        <v>0</v>
      </c>
      <c r="BE89" s="57">
        <v>0</v>
      </c>
      <c r="BF89" s="60">
        <v>0</v>
      </c>
      <c r="BG89" s="57">
        <v>279.9</v>
      </c>
      <c r="BH89" s="57">
        <v>0</v>
      </c>
      <c r="BI89" s="61">
        <v>0</v>
      </c>
      <c r="BJ89" s="57">
        <v>0</v>
      </c>
      <c r="BK89" s="57">
        <v>0</v>
      </c>
      <c r="BL89" s="57">
        <v>-25</v>
      </c>
      <c r="BM89" s="57">
        <v>0</v>
      </c>
      <c r="BN89" s="57">
        <v>0</v>
      </c>
      <c r="BO89" s="57">
        <v>0</v>
      </c>
      <c r="BP89" s="48">
        <v>0</v>
      </c>
      <c r="BQ89" s="48">
        <v>0</v>
      </c>
    </row>
    <row r="90" spans="1:69" ht="16.5" customHeight="1">
      <c r="A90" s="49"/>
      <c r="B90" s="64">
        <v>81</v>
      </c>
      <c r="C90" s="65" t="s">
        <v>170</v>
      </c>
      <c r="D90" s="57">
        <f t="shared" si="16"/>
        <v>4269.599999999999</v>
      </c>
      <c r="E90" s="57">
        <f t="shared" si="17"/>
        <v>4002.6</v>
      </c>
      <c r="F90" s="57">
        <f t="shared" si="18"/>
        <v>4260.4</v>
      </c>
      <c r="G90" s="57">
        <f t="shared" si="19"/>
        <v>4002.6</v>
      </c>
      <c r="H90" s="57">
        <f t="shared" si="20"/>
        <v>226.2</v>
      </c>
      <c r="I90" s="57">
        <f t="shared" si="21"/>
        <v>0</v>
      </c>
      <c r="J90" s="57">
        <v>3879.6</v>
      </c>
      <c r="K90" s="57">
        <v>3879.6</v>
      </c>
      <c r="L90" s="57">
        <v>0</v>
      </c>
      <c r="M90" s="57">
        <v>0</v>
      </c>
      <c r="N90" s="57">
        <v>148.2</v>
      </c>
      <c r="O90" s="57">
        <v>108</v>
      </c>
      <c r="P90" s="57">
        <v>40.2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66.5</v>
      </c>
      <c r="Y90" s="57">
        <v>66.5</v>
      </c>
      <c r="Z90" s="57">
        <v>25</v>
      </c>
      <c r="AA90" s="57">
        <v>25</v>
      </c>
      <c r="AB90" s="57">
        <v>0</v>
      </c>
      <c r="AC90" s="57">
        <v>0</v>
      </c>
      <c r="AD90" s="57">
        <v>36.5</v>
      </c>
      <c r="AE90" s="57">
        <v>36.5</v>
      </c>
      <c r="AF90" s="57">
        <v>0</v>
      </c>
      <c r="AG90" s="57">
        <v>0</v>
      </c>
      <c r="AH90" s="57">
        <v>0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7">
        <f t="shared" si="22"/>
        <v>15.599999999999994</v>
      </c>
      <c r="AS90" s="57">
        <f t="shared" si="23"/>
        <v>15</v>
      </c>
      <c r="AT90" s="57">
        <v>232.6</v>
      </c>
      <c r="AU90" s="57">
        <v>15</v>
      </c>
      <c r="AV90" s="57">
        <v>0</v>
      </c>
      <c r="AW90" s="57">
        <v>0</v>
      </c>
      <c r="AX90" s="57">
        <v>217</v>
      </c>
      <c r="AY90" s="57">
        <v>0</v>
      </c>
      <c r="AZ90" s="57">
        <v>0</v>
      </c>
      <c r="BA90" s="57">
        <v>0</v>
      </c>
      <c r="BB90" s="57">
        <v>217</v>
      </c>
      <c r="BC90" s="57">
        <v>0</v>
      </c>
      <c r="BD90" s="57">
        <v>226.2</v>
      </c>
      <c r="BE90" s="57">
        <v>0</v>
      </c>
      <c r="BF90" s="60">
        <v>0</v>
      </c>
      <c r="BG90" s="57">
        <v>0</v>
      </c>
      <c r="BH90" s="57">
        <v>0</v>
      </c>
      <c r="BI90" s="61">
        <v>0</v>
      </c>
      <c r="BJ90" s="57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48">
        <v>0</v>
      </c>
      <c r="BQ90" s="48">
        <v>0</v>
      </c>
    </row>
    <row r="91" spans="1:69" ht="16.5" customHeight="1">
      <c r="A91" s="49"/>
      <c r="B91" s="64">
        <v>82</v>
      </c>
      <c r="C91" s="65" t="s">
        <v>171</v>
      </c>
      <c r="D91" s="57">
        <f t="shared" si="16"/>
        <v>8075.299999999999</v>
      </c>
      <c r="E91" s="57">
        <f t="shared" si="17"/>
        <v>7866.065999999999</v>
      </c>
      <c r="F91" s="57">
        <f t="shared" si="18"/>
        <v>8065</v>
      </c>
      <c r="G91" s="57">
        <f t="shared" si="19"/>
        <v>7856.066</v>
      </c>
      <c r="H91" s="57">
        <f t="shared" si="20"/>
        <v>415.3</v>
      </c>
      <c r="I91" s="57">
        <f t="shared" si="21"/>
        <v>415</v>
      </c>
      <c r="J91" s="57">
        <v>4963.7</v>
      </c>
      <c r="K91" s="57">
        <v>4945.166</v>
      </c>
      <c r="L91" s="57">
        <v>0</v>
      </c>
      <c r="M91" s="57">
        <v>0</v>
      </c>
      <c r="N91" s="57">
        <v>1083.9</v>
      </c>
      <c r="O91" s="57">
        <v>903.9</v>
      </c>
      <c r="P91" s="57">
        <v>880</v>
      </c>
      <c r="Q91" s="57">
        <v>700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38</v>
      </c>
      <c r="Y91" s="57">
        <v>38</v>
      </c>
      <c r="Z91" s="57">
        <v>0</v>
      </c>
      <c r="AA91" s="57">
        <v>0</v>
      </c>
      <c r="AB91" s="57">
        <v>0</v>
      </c>
      <c r="AC91" s="57">
        <v>0</v>
      </c>
      <c r="AD91" s="57">
        <v>165.9</v>
      </c>
      <c r="AE91" s="57">
        <v>165.9</v>
      </c>
      <c r="AF91" s="57">
        <v>0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1602.4</v>
      </c>
      <c r="AQ91" s="57">
        <v>1602</v>
      </c>
      <c r="AR91" s="57">
        <f t="shared" si="22"/>
        <v>10</v>
      </c>
      <c r="AS91" s="57">
        <f t="shared" si="23"/>
        <v>0</v>
      </c>
      <c r="AT91" s="57">
        <v>415</v>
      </c>
      <c r="AU91" s="57">
        <v>405</v>
      </c>
      <c r="AV91" s="57">
        <v>0</v>
      </c>
      <c r="AW91" s="57">
        <v>0</v>
      </c>
      <c r="AX91" s="57">
        <v>405</v>
      </c>
      <c r="AY91" s="57">
        <v>405</v>
      </c>
      <c r="AZ91" s="57">
        <v>0</v>
      </c>
      <c r="BA91" s="57">
        <v>0</v>
      </c>
      <c r="BB91" s="57">
        <v>405</v>
      </c>
      <c r="BC91" s="57">
        <v>405</v>
      </c>
      <c r="BD91" s="57">
        <v>415.3</v>
      </c>
      <c r="BE91" s="57">
        <v>415</v>
      </c>
      <c r="BF91" s="60">
        <v>0</v>
      </c>
      <c r="BG91" s="57">
        <v>0</v>
      </c>
      <c r="BH91" s="57">
        <v>0</v>
      </c>
      <c r="BI91" s="61">
        <v>0</v>
      </c>
      <c r="BJ91" s="57">
        <v>0</v>
      </c>
      <c r="BK91" s="57">
        <v>0</v>
      </c>
      <c r="BL91" s="57">
        <v>0</v>
      </c>
      <c r="BM91" s="57">
        <v>0</v>
      </c>
      <c r="BN91" s="57">
        <v>0</v>
      </c>
      <c r="BO91" s="57">
        <v>0</v>
      </c>
      <c r="BP91" s="48">
        <v>0</v>
      </c>
      <c r="BQ91" s="48">
        <v>0</v>
      </c>
    </row>
    <row r="92" spans="1:69" ht="16.5" customHeight="1">
      <c r="A92" s="49"/>
      <c r="B92" s="64">
        <v>83</v>
      </c>
      <c r="C92" s="65" t="s">
        <v>172</v>
      </c>
      <c r="D92" s="57">
        <f t="shared" si="16"/>
        <v>6587.599999999999</v>
      </c>
      <c r="E92" s="57">
        <f t="shared" si="17"/>
        <v>5718.763</v>
      </c>
      <c r="F92" s="57">
        <f t="shared" si="18"/>
        <v>6080.4</v>
      </c>
      <c r="G92" s="57">
        <f t="shared" si="19"/>
        <v>5518.763</v>
      </c>
      <c r="H92" s="57">
        <f t="shared" si="20"/>
        <v>1048.2</v>
      </c>
      <c r="I92" s="57">
        <f t="shared" si="21"/>
        <v>200</v>
      </c>
      <c r="J92" s="57">
        <v>3794.1</v>
      </c>
      <c r="K92" s="57">
        <v>3787.183</v>
      </c>
      <c r="L92" s="57">
        <v>0</v>
      </c>
      <c r="M92" s="57">
        <v>0</v>
      </c>
      <c r="N92" s="57">
        <v>1735.3</v>
      </c>
      <c r="O92" s="57">
        <v>1721.58</v>
      </c>
      <c r="P92" s="57">
        <v>725.3</v>
      </c>
      <c r="Q92" s="57">
        <v>725</v>
      </c>
      <c r="R92" s="57">
        <v>0</v>
      </c>
      <c r="S92" s="57">
        <v>0</v>
      </c>
      <c r="T92" s="57">
        <v>100</v>
      </c>
      <c r="U92" s="57">
        <v>100</v>
      </c>
      <c r="V92" s="57">
        <v>200</v>
      </c>
      <c r="W92" s="57">
        <v>200</v>
      </c>
      <c r="X92" s="57">
        <v>115</v>
      </c>
      <c r="Y92" s="57">
        <v>110</v>
      </c>
      <c r="Z92" s="57">
        <v>0</v>
      </c>
      <c r="AA92" s="57">
        <v>0</v>
      </c>
      <c r="AB92" s="57">
        <v>0</v>
      </c>
      <c r="AC92" s="57">
        <v>0</v>
      </c>
      <c r="AD92" s="57">
        <v>585</v>
      </c>
      <c r="AE92" s="57">
        <v>576.58</v>
      </c>
      <c r="AF92" s="57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7">
        <f t="shared" si="22"/>
        <v>10</v>
      </c>
      <c r="AS92" s="57">
        <f t="shared" si="23"/>
        <v>10</v>
      </c>
      <c r="AT92" s="57">
        <v>551</v>
      </c>
      <c r="AU92" s="57">
        <v>10</v>
      </c>
      <c r="AV92" s="57">
        <v>0</v>
      </c>
      <c r="AW92" s="57">
        <v>0</v>
      </c>
      <c r="AX92" s="57">
        <v>541</v>
      </c>
      <c r="AY92" s="57">
        <v>0</v>
      </c>
      <c r="AZ92" s="57">
        <v>0</v>
      </c>
      <c r="BA92" s="57">
        <v>0</v>
      </c>
      <c r="BB92" s="57">
        <v>541</v>
      </c>
      <c r="BC92" s="57">
        <v>0</v>
      </c>
      <c r="BD92" s="57">
        <v>0</v>
      </c>
      <c r="BE92" s="57">
        <v>0</v>
      </c>
      <c r="BF92" s="60">
        <v>0</v>
      </c>
      <c r="BG92" s="57">
        <v>1048.2</v>
      </c>
      <c r="BH92" s="57">
        <v>200</v>
      </c>
      <c r="BI92" s="61">
        <v>0</v>
      </c>
      <c r="BJ92" s="57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48">
        <v>0</v>
      </c>
      <c r="BQ92" s="48">
        <v>0</v>
      </c>
    </row>
    <row r="93" spans="1:69" ht="16.5" customHeight="1">
      <c r="A93" s="49"/>
      <c r="B93" s="64">
        <v>84</v>
      </c>
      <c r="C93" s="65" t="s">
        <v>173</v>
      </c>
      <c r="D93" s="57">
        <f t="shared" si="16"/>
        <v>4614.9</v>
      </c>
      <c r="E93" s="57">
        <f t="shared" si="17"/>
        <v>4355.594999999999</v>
      </c>
      <c r="F93" s="57">
        <f t="shared" si="18"/>
        <v>4593.2</v>
      </c>
      <c r="G93" s="57">
        <f t="shared" si="19"/>
        <v>4334.594999999999</v>
      </c>
      <c r="H93" s="57">
        <f t="shared" si="20"/>
        <v>257.7</v>
      </c>
      <c r="I93" s="57">
        <f t="shared" si="21"/>
        <v>39</v>
      </c>
      <c r="J93" s="57">
        <v>3643.2</v>
      </c>
      <c r="K93" s="57">
        <v>3642.595</v>
      </c>
      <c r="L93" s="57">
        <v>0</v>
      </c>
      <c r="M93" s="57">
        <v>0</v>
      </c>
      <c r="N93" s="57">
        <v>504</v>
      </c>
      <c r="O93" s="57">
        <v>464</v>
      </c>
      <c r="P93" s="57">
        <v>166</v>
      </c>
      <c r="Q93" s="57">
        <v>146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110</v>
      </c>
      <c r="Y93" s="57">
        <v>90</v>
      </c>
      <c r="Z93" s="57">
        <v>20</v>
      </c>
      <c r="AA93" s="57">
        <v>0</v>
      </c>
      <c r="AB93" s="57">
        <v>0</v>
      </c>
      <c r="AC93" s="57">
        <v>0</v>
      </c>
      <c r="AD93" s="57">
        <v>228</v>
      </c>
      <c r="AE93" s="57">
        <v>228</v>
      </c>
      <c r="AF93" s="57"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0</v>
      </c>
      <c r="AP93" s="57">
        <v>200</v>
      </c>
      <c r="AQ93" s="57">
        <v>200</v>
      </c>
      <c r="AR93" s="57">
        <f t="shared" si="22"/>
        <v>10</v>
      </c>
      <c r="AS93" s="57">
        <f t="shared" si="23"/>
        <v>10</v>
      </c>
      <c r="AT93" s="57">
        <v>246</v>
      </c>
      <c r="AU93" s="57">
        <v>28</v>
      </c>
      <c r="AV93" s="57">
        <v>0</v>
      </c>
      <c r="AW93" s="57">
        <v>0</v>
      </c>
      <c r="AX93" s="57">
        <v>236</v>
      </c>
      <c r="AY93" s="57">
        <v>18</v>
      </c>
      <c r="AZ93" s="57">
        <v>0</v>
      </c>
      <c r="BA93" s="57">
        <v>0</v>
      </c>
      <c r="BB93" s="57">
        <v>236</v>
      </c>
      <c r="BC93" s="57">
        <v>18</v>
      </c>
      <c r="BD93" s="57">
        <v>330</v>
      </c>
      <c r="BE93" s="57">
        <v>0</v>
      </c>
      <c r="BF93" s="60">
        <v>0</v>
      </c>
      <c r="BG93" s="57">
        <v>177.7</v>
      </c>
      <c r="BH93" s="57">
        <v>39</v>
      </c>
      <c r="BI93" s="61">
        <v>0</v>
      </c>
      <c r="BJ93" s="57">
        <v>0</v>
      </c>
      <c r="BK93" s="57">
        <v>0</v>
      </c>
      <c r="BL93" s="57">
        <v>-250</v>
      </c>
      <c r="BM93" s="57">
        <v>0</v>
      </c>
      <c r="BN93" s="57">
        <v>0</v>
      </c>
      <c r="BO93" s="57">
        <v>0</v>
      </c>
      <c r="BP93" s="48">
        <v>0</v>
      </c>
      <c r="BQ93" s="48">
        <v>0</v>
      </c>
    </row>
    <row r="94" spans="1:69" ht="16.5" customHeight="1">
      <c r="A94" s="49"/>
      <c r="B94" s="64">
        <v>85</v>
      </c>
      <c r="C94" s="65" t="s">
        <v>174</v>
      </c>
      <c r="D94" s="57">
        <f t="shared" si="16"/>
        <v>15282.1</v>
      </c>
      <c r="E94" s="57">
        <f t="shared" si="17"/>
        <v>12016.976</v>
      </c>
      <c r="F94" s="57">
        <f t="shared" si="18"/>
        <v>12510.7</v>
      </c>
      <c r="G94" s="57">
        <f t="shared" si="19"/>
        <v>12199.476</v>
      </c>
      <c r="H94" s="57">
        <f t="shared" si="20"/>
        <v>2771.4</v>
      </c>
      <c r="I94" s="57">
        <f t="shared" si="21"/>
        <v>-182.5</v>
      </c>
      <c r="J94" s="57">
        <v>9177.6</v>
      </c>
      <c r="K94" s="57">
        <v>9152.976</v>
      </c>
      <c r="L94" s="57">
        <v>0</v>
      </c>
      <c r="M94" s="57">
        <v>0</v>
      </c>
      <c r="N94" s="57">
        <v>2384.1</v>
      </c>
      <c r="O94" s="57">
        <v>2238.5</v>
      </c>
      <c r="P94" s="57">
        <v>114.9</v>
      </c>
      <c r="Q94" s="57">
        <v>114.9</v>
      </c>
      <c r="R94" s="57">
        <v>0</v>
      </c>
      <c r="S94" s="57">
        <v>0</v>
      </c>
      <c r="T94" s="57">
        <v>108</v>
      </c>
      <c r="U94" s="57">
        <v>108</v>
      </c>
      <c r="V94" s="57">
        <v>60</v>
      </c>
      <c r="W94" s="57">
        <v>57.2</v>
      </c>
      <c r="X94" s="57">
        <v>329.5</v>
      </c>
      <c r="Y94" s="57">
        <v>326.8</v>
      </c>
      <c r="Z94" s="57">
        <v>200</v>
      </c>
      <c r="AA94" s="57">
        <v>200</v>
      </c>
      <c r="AB94" s="57">
        <v>0</v>
      </c>
      <c r="AC94" s="57">
        <v>0</v>
      </c>
      <c r="AD94" s="57">
        <v>1560.5</v>
      </c>
      <c r="AE94" s="57">
        <v>1439.4</v>
      </c>
      <c r="AF94" s="57"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  <c r="AP94" s="57">
        <v>300</v>
      </c>
      <c r="AQ94" s="57">
        <v>190</v>
      </c>
      <c r="AR94" s="57">
        <f t="shared" si="22"/>
        <v>649</v>
      </c>
      <c r="AS94" s="57">
        <f t="shared" si="23"/>
        <v>618</v>
      </c>
      <c r="AT94" s="57">
        <v>649</v>
      </c>
      <c r="AU94" s="57">
        <v>618</v>
      </c>
      <c r="AV94" s="57">
        <v>0</v>
      </c>
      <c r="AW94" s="57">
        <v>0</v>
      </c>
      <c r="AX94" s="57">
        <v>612</v>
      </c>
      <c r="AY94" s="57">
        <v>585</v>
      </c>
      <c r="AZ94" s="57">
        <v>0</v>
      </c>
      <c r="BA94" s="57">
        <v>0</v>
      </c>
      <c r="BB94" s="57">
        <v>0</v>
      </c>
      <c r="BC94" s="57">
        <v>0</v>
      </c>
      <c r="BD94" s="57">
        <v>1500</v>
      </c>
      <c r="BE94" s="57">
        <v>0</v>
      </c>
      <c r="BF94" s="60">
        <v>0</v>
      </c>
      <c r="BG94" s="57">
        <v>1271.4</v>
      </c>
      <c r="BH94" s="57">
        <v>342.5</v>
      </c>
      <c r="BI94" s="61">
        <v>0</v>
      </c>
      <c r="BJ94" s="57">
        <v>0</v>
      </c>
      <c r="BK94" s="57">
        <v>0</v>
      </c>
      <c r="BL94" s="57">
        <v>0</v>
      </c>
      <c r="BM94" s="57">
        <v>0</v>
      </c>
      <c r="BN94" s="57">
        <v>0</v>
      </c>
      <c r="BO94" s="57">
        <v>-525</v>
      </c>
      <c r="BP94" s="48">
        <v>0</v>
      </c>
      <c r="BQ94" s="48">
        <v>0</v>
      </c>
    </row>
    <row r="95" spans="1:69" ht="16.5" customHeight="1">
      <c r="A95" s="49"/>
      <c r="B95" s="64">
        <v>86</v>
      </c>
      <c r="C95" s="65" t="s">
        <v>175</v>
      </c>
      <c r="D95" s="57">
        <f t="shared" si="16"/>
        <v>19068.1</v>
      </c>
      <c r="E95" s="57">
        <f t="shared" si="17"/>
        <v>17633.952999999998</v>
      </c>
      <c r="F95" s="57">
        <f t="shared" si="18"/>
        <v>12217.9</v>
      </c>
      <c r="G95" s="57">
        <f t="shared" si="19"/>
        <v>10834.331999999999</v>
      </c>
      <c r="H95" s="57">
        <f t="shared" si="20"/>
        <v>8040.200000000001</v>
      </c>
      <c r="I95" s="57">
        <f t="shared" si="21"/>
        <v>6799.621</v>
      </c>
      <c r="J95" s="57">
        <v>9376.4</v>
      </c>
      <c r="K95" s="57">
        <v>9308.032</v>
      </c>
      <c r="L95" s="57">
        <v>0</v>
      </c>
      <c r="M95" s="57">
        <v>0</v>
      </c>
      <c r="N95" s="57">
        <v>1441.5</v>
      </c>
      <c r="O95" s="57">
        <v>1341.3</v>
      </c>
      <c r="P95" s="57">
        <v>495.3</v>
      </c>
      <c r="Q95" s="57">
        <v>495.3</v>
      </c>
      <c r="R95" s="57">
        <v>0</v>
      </c>
      <c r="S95" s="57">
        <v>0</v>
      </c>
      <c r="T95" s="57">
        <v>150</v>
      </c>
      <c r="U95" s="57">
        <v>150</v>
      </c>
      <c r="V95" s="57">
        <v>0</v>
      </c>
      <c r="W95" s="57">
        <v>0</v>
      </c>
      <c r="X95" s="57">
        <v>87</v>
      </c>
      <c r="Y95" s="57">
        <v>87</v>
      </c>
      <c r="Z95" s="57">
        <v>35</v>
      </c>
      <c r="AA95" s="57">
        <v>35</v>
      </c>
      <c r="AB95" s="57">
        <v>0</v>
      </c>
      <c r="AC95" s="57">
        <v>0</v>
      </c>
      <c r="AD95" s="57">
        <v>259.2</v>
      </c>
      <c r="AE95" s="57">
        <v>259</v>
      </c>
      <c r="AF95" s="57">
        <v>0</v>
      </c>
      <c r="AG95" s="57">
        <v>0</v>
      </c>
      <c r="AH95" s="57">
        <v>0</v>
      </c>
      <c r="AI95" s="57">
        <v>0</v>
      </c>
      <c r="AJ95" s="57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0</v>
      </c>
      <c r="AP95" s="57">
        <v>150</v>
      </c>
      <c r="AQ95" s="57">
        <v>150</v>
      </c>
      <c r="AR95" s="57">
        <f t="shared" si="22"/>
        <v>60</v>
      </c>
      <c r="AS95" s="57">
        <f t="shared" si="23"/>
        <v>35</v>
      </c>
      <c r="AT95" s="57">
        <v>1250</v>
      </c>
      <c r="AU95" s="57">
        <v>35</v>
      </c>
      <c r="AV95" s="57">
        <v>0</v>
      </c>
      <c r="AW95" s="57">
        <v>0</v>
      </c>
      <c r="AX95" s="57">
        <v>1190</v>
      </c>
      <c r="AY95" s="57">
        <v>0</v>
      </c>
      <c r="AZ95" s="57">
        <v>0</v>
      </c>
      <c r="BA95" s="57">
        <v>0</v>
      </c>
      <c r="BB95" s="57">
        <v>1190</v>
      </c>
      <c r="BC95" s="57">
        <v>0</v>
      </c>
      <c r="BD95" s="57">
        <v>9540.2</v>
      </c>
      <c r="BE95" s="57">
        <v>9032</v>
      </c>
      <c r="BF95" s="60">
        <v>0</v>
      </c>
      <c r="BG95" s="57">
        <v>1000</v>
      </c>
      <c r="BH95" s="57">
        <v>750</v>
      </c>
      <c r="BI95" s="61">
        <v>0</v>
      </c>
      <c r="BJ95" s="57">
        <v>0</v>
      </c>
      <c r="BK95" s="57">
        <v>0</v>
      </c>
      <c r="BL95" s="57">
        <v>-2500</v>
      </c>
      <c r="BM95" s="57">
        <v>0</v>
      </c>
      <c r="BN95" s="57">
        <v>0</v>
      </c>
      <c r="BO95" s="57">
        <v>-2982.379</v>
      </c>
      <c r="BP95" s="48">
        <v>0</v>
      </c>
      <c r="BQ95" s="48">
        <v>0</v>
      </c>
    </row>
    <row r="96" spans="1:69" ht="16.5" customHeight="1">
      <c r="A96" s="49"/>
      <c r="B96" s="64">
        <v>87</v>
      </c>
      <c r="C96" s="65" t="s">
        <v>176</v>
      </c>
      <c r="D96" s="57">
        <f t="shared" si="16"/>
        <v>5178.5</v>
      </c>
      <c r="E96" s="57">
        <f t="shared" si="17"/>
        <v>4834.5</v>
      </c>
      <c r="F96" s="57">
        <f t="shared" si="18"/>
        <v>4356</v>
      </c>
      <c r="G96" s="57">
        <f t="shared" si="19"/>
        <v>4014.5</v>
      </c>
      <c r="H96" s="57">
        <f t="shared" si="20"/>
        <v>1034.5</v>
      </c>
      <c r="I96" s="57">
        <f t="shared" si="21"/>
        <v>820</v>
      </c>
      <c r="J96" s="57">
        <v>3538.9</v>
      </c>
      <c r="K96" s="57">
        <v>3538.9</v>
      </c>
      <c r="L96" s="57">
        <v>0</v>
      </c>
      <c r="M96" s="57">
        <v>0</v>
      </c>
      <c r="N96" s="57">
        <v>555.1</v>
      </c>
      <c r="O96" s="57">
        <v>435.6</v>
      </c>
      <c r="P96" s="57">
        <v>166.5</v>
      </c>
      <c r="Q96" s="57">
        <v>90</v>
      </c>
      <c r="R96" s="57">
        <v>0</v>
      </c>
      <c r="S96" s="57">
        <v>0</v>
      </c>
      <c r="T96" s="57">
        <v>90</v>
      </c>
      <c r="U96" s="57">
        <v>90</v>
      </c>
      <c r="V96" s="57">
        <v>50</v>
      </c>
      <c r="W96" s="57">
        <v>15</v>
      </c>
      <c r="X96" s="57">
        <v>220</v>
      </c>
      <c r="Y96" s="57">
        <v>212</v>
      </c>
      <c r="Z96" s="57">
        <v>200</v>
      </c>
      <c r="AA96" s="57">
        <v>200</v>
      </c>
      <c r="AB96" s="57">
        <v>0</v>
      </c>
      <c r="AC96" s="57">
        <v>0</v>
      </c>
      <c r="AD96" s="57">
        <v>28.6</v>
      </c>
      <c r="AE96" s="57">
        <v>28.6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f t="shared" si="22"/>
        <v>50</v>
      </c>
      <c r="AS96" s="57">
        <f t="shared" si="23"/>
        <v>40</v>
      </c>
      <c r="AT96" s="57">
        <v>262</v>
      </c>
      <c r="AU96" s="57">
        <v>40</v>
      </c>
      <c r="AV96" s="57">
        <v>0</v>
      </c>
      <c r="AW96" s="57">
        <v>0</v>
      </c>
      <c r="AX96" s="57">
        <v>212</v>
      </c>
      <c r="AY96" s="57">
        <v>0</v>
      </c>
      <c r="AZ96" s="57">
        <v>0</v>
      </c>
      <c r="BA96" s="57">
        <v>0</v>
      </c>
      <c r="BB96" s="57">
        <v>212</v>
      </c>
      <c r="BC96" s="57">
        <v>0</v>
      </c>
      <c r="BD96" s="57">
        <v>1134.5</v>
      </c>
      <c r="BE96" s="57">
        <v>820</v>
      </c>
      <c r="BF96" s="60">
        <v>0</v>
      </c>
      <c r="BG96" s="57">
        <v>0</v>
      </c>
      <c r="BH96" s="57">
        <v>0</v>
      </c>
      <c r="BI96" s="61">
        <v>0</v>
      </c>
      <c r="BJ96" s="57">
        <v>0</v>
      </c>
      <c r="BK96" s="57">
        <v>0</v>
      </c>
      <c r="BL96" s="57">
        <v>-100</v>
      </c>
      <c r="BM96" s="57">
        <v>0</v>
      </c>
      <c r="BN96" s="57">
        <v>0</v>
      </c>
      <c r="BO96" s="57">
        <v>0</v>
      </c>
      <c r="BP96" s="48">
        <v>0</v>
      </c>
      <c r="BQ96" s="48">
        <v>0</v>
      </c>
    </row>
    <row r="97" spans="1:69" ht="16.5" customHeight="1">
      <c r="A97" s="49"/>
      <c r="B97" s="64">
        <v>88</v>
      </c>
      <c r="C97" s="65" t="s">
        <v>177</v>
      </c>
      <c r="D97" s="57">
        <f t="shared" si="16"/>
        <v>9412.199999999999</v>
      </c>
      <c r="E97" s="57">
        <f t="shared" si="17"/>
        <v>8457.483</v>
      </c>
      <c r="F97" s="57">
        <f t="shared" si="18"/>
        <v>8905.8</v>
      </c>
      <c r="G97" s="57">
        <f t="shared" si="19"/>
        <v>8025.675</v>
      </c>
      <c r="H97" s="57">
        <f t="shared" si="20"/>
        <v>936.4000000000001</v>
      </c>
      <c r="I97" s="57">
        <f t="shared" si="21"/>
        <v>431.808</v>
      </c>
      <c r="J97" s="57">
        <v>6046.3</v>
      </c>
      <c r="K97" s="57">
        <v>6033.425</v>
      </c>
      <c r="L97" s="57">
        <v>0</v>
      </c>
      <c r="M97" s="57">
        <v>0</v>
      </c>
      <c r="N97" s="57">
        <v>2072.5</v>
      </c>
      <c r="O97" s="57">
        <v>1702.25</v>
      </c>
      <c r="P97" s="57">
        <v>498.8</v>
      </c>
      <c r="Q97" s="57">
        <v>497.65</v>
      </c>
      <c r="R97" s="57">
        <v>0</v>
      </c>
      <c r="S97" s="57">
        <v>0</v>
      </c>
      <c r="T97" s="57">
        <v>200</v>
      </c>
      <c r="U97" s="57">
        <v>141</v>
      </c>
      <c r="V97" s="57">
        <v>0</v>
      </c>
      <c r="W97" s="57">
        <v>0</v>
      </c>
      <c r="X97" s="57">
        <v>150</v>
      </c>
      <c r="Y97" s="57">
        <v>149.8</v>
      </c>
      <c r="Z97" s="57">
        <v>0</v>
      </c>
      <c r="AA97" s="57">
        <v>0</v>
      </c>
      <c r="AB97" s="57">
        <v>70</v>
      </c>
      <c r="AC97" s="57">
        <v>70</v>
      </c>
      <c r="AD97" s="57">
        <v>450</v>
      </c>
      <c r="AE97" s="57">
        <v>450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0</v>
      </c>
      <c r="AP97" s="57">
        <v>250</v>
      </c>
      <c r="AQ97" s="57">
        <v>250</v>
      </c>
      <c r="AR97" s="57">
        <f t="shared" si="22"/>
        <v>107</v>
      </c>
      <c r="AS97" s="57">
        <f t="shared" si="23"/>
        <v>40</v>
      </c>
      <c r="AT97" s="57">
        <v>537</v>
      </c>
      <c r="AU97" s="57">
        <v>40</v>
      </c>
      <c r="AV97" s="57">
        <v>0</v>
      </c>
      <c r="AW97" s="57">
        <v>0</v>
      </c>
      <c r="AX97" s="57">
        <v>430</v>
      </c>
      <c r="AY97" s="57">
        <v>0</v>
      </c>
      <c r="AZ97" s="57">
        <v>0</v>
      </c>
      <c r="BA97" s="57">
        <v>0</v>
      </c>
      <c r="BB97" s="57">
        <v>430</v>
      </c>
      <c r="BC97" s="57">
        <v>0</v>
      </c>
      <c r="BD97" s="57">
        <v>936.4</v>
      </c>
      <c r="BE97" s="57">
        <v>499.2</v>
      </c>
      <c r="BF97" s="60">
        <v>0</v>
      </c>
      <c r="BG97" s="57">
        <v>300</v>
      </c>
      <c r="BH97" s="57">
        <v>0</v>
      </c>
      <c r="BI97" s="61">
        <v>0</v>
      </c>
      <c r="BJ97" s="57">
        <v>0</v>
      </c>
      <c r="BK97" s="57">
        <v>0</v>
      </c>
      <c r="BL97" s="57">
        <v>-300</v>
      </c>
      <c r="BM97" s="57">
        <v>0</v>
      </c>
      <c r="BN97" s="57">
        <v>0</v>
      </c>
      <c r="BO97" s="57">
        <v>-67.392</v>
      </c>
      <c r="BP97" s="48">
        <v>0</v>
      </c>
      <c r="BQ97" s="48">
        <v>0</v>
      </c>
    </row>
    <row r="98" spans="1:69" ht="16.5" customHeight="1">
      <c r="A98" s="49"/>
      <c r="B98" s="64">
        <v>89</v>
      </c>
      <c r="C98" s="65" t="s">
        <v>178</v>
      </c>
      <c r="D98" s="57">
        <f t="shared" si="16"/>
        <v>13690.3</v>
      </c>
      <c r="E98" s="57">
        <f t="shared" si="17"/>
        <v>11979.797</v>
      </c>
      <c r="F98" s="57">
        <f t="shared" si="18"/>
        <v>11781.099999999999</v>
      </c>
      <c r="G98" s="57">
        <f t="shared" si="19"/>
        <v>10070.697</v>
      </c>
      <c r="H98" s="57">
        <f t="shared" si="20"/>
        <v>2709.2</v>
      </c>
      <c r="I98" s="57">
        <f t="shared" si="21"/>
        <v>2374.7</v>
      </c>
      <c r="J98" s="57">
        <v>7843.8</v>
      </c>
      <c r="K98" s="57">
        <v>7263.725</v>
      </c>
      <c r="L98" s="57">
        <v>0</v>
      </c>
      <c r="M98" s="57">
        <v>0</v>
      </c>
      <c r="N98" s="57">
        <v>2439</v>
      </c>
      <c r="O98" s="57">
        <v>1876.372</v>
      </c>
      <c r="P98" s="57">
        <v>474</v>
      </c>
      <c r="Q98" s="57">
        <v>473.5</v>
      </c>
      <c r="R98" s="57">
        <v>200</v>
      </c>
      <c r="S98" s="57">
        <v>0</v>
      </c>
      <c r="T98" s="57">
        <v>100</v>
      </c>
      <c r="U98" s="57">
        <v>100</v>
      </c>
      <c r="V98" s="57">
        <v>0</v>
      </c>
      <c r="W98" s="57">
        <v>0</v>
      </c>
      <c r="X98" s="57">
        <v>365</v>
      </c>
      <c r="Y98" s="57">
        <v>161.4</v>
      </c>
      <c r="Z98" s="57">
        <v>115</v>
      </c>
      <c r="AA98" s="57">
        <v>0</v>
      </c>
      <c r="AB98" s="57">
        <v>0</v>
      </c>
      <c r="AC98" s="57">
        <v>0</v>
      </c>
      <c r="AD98" s="57">
        <v>1165</v>
      </c>
      <c r="AE98" s="57">
        <v>1088.85</v>
      </c>
      <c r="AF98" s="57"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0</v>
      </c>
      <c r="AP98" s="57">
        <v>650</v>
      </c>
      <c r="AQ98" s="57">
        <v>420</v>
      </c>
      <c r="AR98" s="57">
        <f t="shared" si="22"/>
        <v>48.299999999999955</v>
      </c>
      <c r="AS98" s="57">
        <f t="shared" si="23"/>
        <v>45</v>
      </c>
      <c r="AT98" s="57">
        <v>848.3</v>
      </c>
      <c r="AU98" s="57">
        <v>510.6</v>
      </c>
      <c r="AV98" s="57">
        <v>0</v>
      </c>
      <c r="AW98" s="57">
        <v>0</v>
      </c>
      <c r="AX98" s="57">
        <v>800</v>
      </c>
      <c r="AY98" s="57">
        <v>465.6</v>
      </c>
      <c r="AZ98" s="57">
        <v>0</v>
      </c>
      <c r="BA98" s="57">
        <v>0</v>
      </c>
      <c r="BB98" s="57">
        <v>800</v>
      </c>
      <c r="BC98" s="57">
        <v>465.6</v>
      </c>
      <c r="BD98" s="57">
        <v>964.2</v>
      </c>
      <c r="BE98" s="57">
        <v>960.8</v>
      </c>
      <c r="BF98" s="60">
        <v>0</v>
      </c>
      <c r="BG98" s="57">
        <v>1745</v>
      </c>
      <c r="BH98" s="57">
        <v>1413.9</v>
      </c>
      <c r="BI98" s="61">
        <v>0</v>
      </c>
      <c r="BJ98" s="57">
        <v>0</v>
      </c>
      <c r="BK98" s="57">
        <v>0</v>
      </c>
      <c r="BL98" s="57">
        <v>0</v>
      </c>
      <c r="BM98" s="57">
        <v>0</v>
      </c>
      <c r="BN98" s="57">
        <v>0</v>
      </c>
      <c r="BO98" s="57">
        <v>0</v>
      </c>
      <c r="BP98" s="48">
        <v>0</v>
      </c>
      <c r="BQ98" s="48">
        <v>0</v>
      </c>
    </row>
    <row r="99" spans="1:69" ht="16.5" customHeight="1">
      <c r="A99" s="49"/>
      <c r="B99" s="64">
        <v>90</v>
      </c>
      <c r="C99" s="65" t="s">
        <v>179</v>
      </c>
      <c r="D99" s="57">
        <f t="shared" si="16"/>
        <v>13127.4</v>
      </c>
      <c r="E99" s="57">
        <f t="shared" si="17"/>
        <v>11948.814999999999</v>
      </c>
      <c r="F99" s="57">
        <f t="shared" si="18"/>
        <v>11150.4</v>
      </c>
      <c r="G99" s="57">
        <f t="shared" si="19"/>
        <v>9972.515</v>
      </c>
      <c r="H99" s="57">
        <f t="shared" si="20"/>
        <v>2537</v>
      </c>
      <c r="I99" s="57">
        <f t="shared" si="21"/>
        <v>1976.3</v>
      </c>
      <c r="J99" s="57">
        <v>7408.4</v>
      </c>
      <c r="K99" s="57">
        <v>7283.915</v>
      </c>
      <c r="L99" s="57">
        <v>0</v>
      </c>
      <c r="M99" s="57">
        <v>0</v>
      </c>
      <c r="N99" s="57">
        <v>2487</v>
      </c>
      <c r="O99" s="57">
        <v>2028.6</v>
      </c>
      <c r="P99" s="57">
        <v>952</v>
      </c>
      <c r="Q99" s="57">
        <v>952</v>
      </c>
      <c r="R99" s="57">
        <v>0</v>
      </c>
      <c r="S99" s="57">
        <v>0</v>
      </c>
      <c r="T99" s="57">
        <v>80</v>
      </c>
      <c r="U99" s="57">
        <v>0</v>
      </c>
      <c r="V99" s="57">
        <v>0</v>
      </c>
      <c r="W99" s="57">
        <v>0</v>
      </c>
      <c r="X99" s="57">
        <v>335</v>
      </c>
      <c r="Y99" s="57">
        <v>96.6</v>
      </c>
      <c r="Z99" s="57">
        <v>235</v>
      </c>
      <c r="AA99" s="57">
        <v>11</v>
      </c>
      <c r="AB99" s="57">
        <v>80</v>
      </c>
      <c r="AC99" s="57">
        <v>80</v>
      </c>
      <c r="AD99" s="57">
        <v>1040</v>
      </c>
      <c r="AE99" s="57">
        <v>900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0</v>
      </c>
      <c r="AM99" s="57">
        <v>0</v>
      </c>
      <c r="AN99" s="57">
        <v>0</v>
      </c>
      <c r="AO99" s="57">
        <v>0</v>
      </c>
      <c r="AP99" s="57">
        <v>500</v>
      </c>
      <c r="AQ99" s="57">
        <v>500</v>
      </c>
      <c r="AR99" s="57">
        <f t="shared" si="22"/>
        <v>195</v>
      </c>
      <c r="AS99" s="57">
        <f t="shared" si="23"/>
        <v>160</v>
      </c>
      <c r="AT99" s="57">
        <v>755</v>
      </c>
      <c r="AU99" s="57">
        <v>160</v>
      </c>
      <c r="AV99" s="57">
        <v>0</v>
      </c>
      <c r="AW99" s="57">
        <v>0</v>
      </c>
      <c r="AX99" s="57">
        <v>560</v>
      </c>
      <c r="AY99" s="57">
        <v>0</v>
      </c>
      <c r="AZ99" s="57">
        <v>0</v>
      </c>
      <c r="BA99" s="57">
        <v>0</v>
      </c>
      <c r="BB99" s="57">
        <v>560</v>
      </c>
      <c r="BC99" s="57">
        <v>0</v>
      </c>
      <c r="BD99" s="57">
        <v>2057</v>
      </c>
      <c r="BE99" s="57">
        <v>1707</v>
      </c>
      <c r="BF99" s="60">
        <v>0</v>
      </c>
      <c r="BG99" s="57">
        <v>480</v>
      </c>
      <c r="BH99" s="57">
        <v>269.3</v>
      </c>
      <c r="BI99" s="61">
        <v>0</v>
      </c>
      <c r="BJ99" s="57">
        <v>0</v>
      </c>
      <c r="BK99" s="57">
        <v>0</v>
      </c>
      <c r="BL99" s="57">
        <v>0</v>
      </c>
      <c r="BM99" s="57">
        <v>0</v>
      </c>
      <c r="BN99" s="57">
        <v>0</v>
      </c>
      <c r="BO99" s="57">
        <v>0</v>
      </c>
      <c r="BP99" s="48">
        <v>0</v>
      </c>
      <c r="BQ99" s="48">
        <v>0</v>
      </c>
    </row>
    <row r="100" spans="1:69" ht="16.5" customHeight="1">
      <c r="A100" s="49"/>
      <c r="B100" s="64">
        <v>91</v>
      </c>
      <c r="C100" s="65" t="s">
        <v>180</v>
      </c>
      <c r="D100" s="57">
        <f t="shared" si="16"/>
        <v>128000.29999999999</v>
      </c>
      <c r="E100" s="57">
        <f t="shared" si="17"/>
        <v>113607.64210000001</v>
      </c>
      <c r="F100" s="57">
        <f t="shared" si="18"/>
        <v>127999.7</v>
      </c>
      <c r="G100" s="57">
        <f t="shared" si="19"/>
        <v>116591.64600000001</v>
      </c>
      <c r="H100" s="57">
        <f t="shared" si="20"/>
        <v>6382.5999999999985</v>
      </c>
      <c r="I100" s="57">
        <f t="shared" si="21"/>
        <v>-2984.0038999999997</v>
      </c>
      <c r="J100" s="57">
        <v>25412.7</v>
      </c>
      <c r="K100" s="57">
        <v>23464.905</v>
      </c>
      <c r="L100" s="57">
        <v>0</v>
      </c>
      <c r="M100" s="57">
        <v>0</v>
      </c>
      <c r="N100" s="57">
        <v>10604.1</v>
      </c>
      <c r="O100" s="57">
        <v>9692.141</v>
      </c>
      <c r="P100" s="57">
        <v>2310</v>
      </c>
      <c r="Q100" s="57">
        <v>2310</v>
      </c>
      <c r="R100" s="57">
        <v>864</v>
      </c>
      <c r="S100" s="57">
        <v>864</v>
      </c>
      <c r="T100" s="57">
        <v>1250</v>
      </c>
      <c r="U100" s="57">
        <v>1249.9</v>
      </c>
      <c r="V100" s="57">
        <v>770</v>
      </c>
      <c r="W100" s="57">
        <v>768.14</v>
      </c>
      <c r="X100" s="57">
        <v>1730</v>
      </c>
      <c r="Y100" s="57">
        <v>1355.75</v>
      </c>
      <c r="Z100" s="57">
        <v>230</v>
      </c>
      <c r="AA100" s="57">
        <v>29</v>
      </c>
      <c r="AB100" s="57">
        <v>245.1</v>
      </c>
      <c r="AC100" s="57">
        <v>245</v>
      </c>
      <c r="AD100" s="57">
        <v>2525</v>
      </c>
      <c r="AE100" s="57">
        <v>2085.203</v>
      </c>
      <c r="AF100" s="57">
        <v>0</v>
      </c>
      <c r="AG100" s="57">
        <v>0</v>
      </c>
      <c r="AH100" s="57">
        <v>81962.9</v>
      </c>
      <c r="AI100" s="57">
        <v>81224.6</v>
      </c>
      <c r="AJ100" s="57">
        <v>81962.9</v>
      </c>
      <c r="AK100" s="57">
        <v>81224.6</v>
      </c>
      <c r="AL100" s="57">
        <v>1308</v>
      </c>
      <c r="AM100" s="57">
        <v>0</v>
      </c>
      <c r="AN100" s="57">
        <v>1308</v>
      </c>
      <c r="AO100" s="57">
        <v>0</v>
      </c>
      <c r="AP100" s="57">
        <v>2000</v>
      </c>
      <c r="AQ100" s="57">
        <v>2000</v>
      </c>
      <c r="AR100" s="57">
        <f t="shared" si="22"/>
        <v>330</v>
      </c>
      <c r="AS100" s="57">
        <f t="shared" si="23"/>
        <v>210</v>
      </c>
      <c r="AT100" s="57">
        <v>6712</v>
      </c>
      <c r="AU100" s="57">
        <v>210</v>
      </c>
      <c r="AV100" s="57">
        <v>0</v>
      </c>
      <c r="AW100" s="57">
        <v>0</v>
      </c>
      <c r="AX100" s="57">
        <v>6382</v>
      </c>
      <c r="AY100" s="57">
        <v>0</v>
      </c>
      <c r="AZ100" s="57">
        <v>0</v>
      </c>
      <c r="BA100" s="57">
        <v>0</v>
      </c>
      <c r="BB100" s="57">
        <v>6382</v>
      </c>
      <c r="BC100" s="57">
        <v>0</v>
      </c>
      <c r="BD100" s="57">
        <v>18432.6</v>
      </c>
      <c r="BE100" s="57">
        <v>14392.091</v>
      </c>
      <c r="BF100" s="60">
        <v>0</v>
      </c>
      <c r="BG100" s="57">
        <v>15450</v>
      </c>
      <c r="BH100" s="57">
        <v>14616.64</v>
      </c>
      <c r="BI100" s="61">
        <v>0</v>
      </c>
      <c r="BJ100" s="57">
        <v>0</v>
      </c>
      <c r="BK100" s="57">
        <v>0</v>
      </c>
      <c r="BL100" s="57">
        <v>-27500</v>
      </c>
      <c r="BM100" s="57">
        <v>-183.095</v>
      </c>
      <c r="BN100" s="57">
        <v>0</v>
      </c>
      <c r="BO100" s="57">
        <v>-31809.6399</v>
      </c>
      <c r="BP100" s="48">
        <v>0</v>
      </c>
      <c r="BQ100" s="48">
        <v>0</v>
      </c>
    </row>
    <row r="101" spans="1:69" ht="16.5" customHeight="1">
      <c r="A101" s="49"/>
      <c r="B101" s="64">
        <v>92</v>
      </c>
      <c r="C101" s="65" t="s">
        <v>181</v>
      </c>
      <c r="D101" s="57">
        <f t="shared" si="16"/>
        <v>9290.5</v>
      </c>
      <c r="E101" s="57">
        <f t="shared" si="17"/>
        <v>3815.2050000000004</v>
      </c>
      <c r="F101" s="57">
        <f t="shared" si="18"/>
        <v>4610.3</v>
      </c>
      <c r="G101" s="57">
        <f t="shared" si="19"/>
        <v>3815.2050000000004</v>
      </c>
      <c r="H101" s="57">
        <f t="shared" si="20"/>
        <v>4915.2</v>
      </c>
      <c r="I101" s="57">
        <f t="shared" si="21"/>
        <v>0</v>
      </c>
      <c r="J101" s="57">
        <v>3440</v>
      </c>
      <c r="K101" s="57">
        <v>3411.905</v>
      </c>
      <c r="L101" s="57">
        <v>0</v>
      </c>
      <c r="M101" s="57">
        <v>0</v>
      </c>
      <c r="N101" s="57">
        <v>915.3</v>
      </c>
      <c r="O101" s="57">
        <v>388.3</v>
      </c>
      <c r="P101" s="57">
        <v>103.3</v>
      </c>
      <c r="Q101" s="57">
        <v>103.3</v>
      </c>
      <c r="R101" s="57">
        <v>0</v>
      </c>
      <c r="S101" s="57">
        <v>0</v>
      </c>
      <c r="T101" s="57">
        <v>0</v>
      </c>
      <c r="U101" s="57">
        <v>0</v>
      </c>
      <c r="V101" s="57">
        <v>47</v>
      </c>
      <c r="W101" s="57">
        <v>45</v>
      </c>
      <c r="X101" s="57">
        <v>30</v>
      </c>
      <c r="Y101" s="57">
        <v>30</v>
      </c>
      <c r="Z101" s="57">
        <v>0</v>
      </c>
      <c r="AA101" s="57">
        <v>0</v>
      </c>
      <c r="AB101" s="57">
        <v>500</v>
      </c>
      <c r="AC101" s="57">
        <v>0</v>
      </c>
      <c r="AD101" s="57">
        <v>235</v>
      </c>
      <c r="AE101" s="57">
        <v>210</v>
      </c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57">
        <f t="shared" si="22"/>
        <v>20</v>
      </c>
      <c r="AS101" s="57">
        <f t="shared" si="23"/>
        <v>15</v>
      </c>
      <c r="AT101" s="57">
        <v>255</v>
      </c>
      <c r="AU101" s="57">
        <v>15</v>
      </c>
      <c r="AV101" s="57">
        <v>0</v>
      </c>
      <c r="AW101" s="57">
        <v>0</v>
      </c>
      <c r="AX101" s="57">
        <v>235</v>
      </c>
      <c r="AY101" s="57">
        <v>0</v>
      </c>
      <c r="AZ101" s="57">
        <v>0</v>
      </c>
      <c r="BA101" s="57">
        <v>0</v>
      </c>
      <c r="BB101" s="57">
        <v>235</v>
      </c>
      <c r="BC101" s="57">
        <v>0</v>
      </c>
      <c r="BD101" s="57">
        <v>2415.2</v>
      </c>
      <c r="BE101" s="57">
        <v>0</v>
      </c>
      <c r="BF101" s="60">
        <v>0</v>
      </c>
      <c r="BG101" s="57">
        <v>2500</v>
      </c>
      <c r="BH101" s="57">
        <v>0</v>
      </c>
      <c r="BI101" s="61">
        <v>0</v>
      </c>
      <c r="BJ101" s="57">
        <v>0</v>
      </c>
      <c r="BK101" s="57">
        <v>0</v>
      </c>
      <c r="BL101" s="57">
        <v>0</v>
      </c>
      <c r="BM101" s="57">
        <v>0</v>
      </c>
      <c r="BN101" s="57">
        <v>0</v>
      </c>
      <c r="BO101" s="57">
        <v>0</v>
      </c>
      <c r="BP101" s="48">
        <v>0</v>
      </c>
      <c r="BQ101" s="48">
        <v>0</v>
      </c>
    </row>
    <row r="102" spans="1:69" ht="16.5" customHeight="1">
      <c r="A102" s="49"/>
      <c r="B102" s="64">
        <v>93</v>
      </c>
      <c r="C102" s="65" t="s">
        <v>182</v>
      </c>
      <c r="D102" s="57">
        <f t="shared" si="16"/>
        <v>16638.1</v>
      </c>
      <c r="E102" s="57">
        <f t="shared" si="17"/>
        <v>11443.760999999999</v>
      </c>
      <c r="F102" s="57">
        <f t="shared" si="18"/>
        <v>15355.3</v>
      </c>
      <c r="G102" s="57">
        <f t="shared" si="19"/>
        <v>14274.398</v>
      </c>
      <c r="H102" s="57">
        <f t="shared" si="20"/>
        <v>2082.8</v>
      </c>
      <c r="I102" s="57">
        <f t="shared" si="21"/>
        <v>-2830.6369999999997</v>
      </c>
      <c r="J102" s="57">
        <v>10746</v>
      </c>
      <c r="K102" s="57">
        <v>10728</v>
      </c>
      <c r="L102" s="57">
        <v>0</v>
      </c>
      <c r="M102" s="57">
        <v>0</v>
      </c>
      <c r="N102" s="57">
        <v>1829.3</v>
      </c>
      <c r="O102" s="57">
        <v>1683.398</v>
      </c>
      <c r="P102" s="57">
        <v>276.7</v>
      </c>
      <c r="Q102" s="57">
        <v>276.7</v>
      </c>
      <c r="R102" s="57">
        <v>0</v>
      </c>
      <c r="S102" s="57">
        <v>0</v>
      </c>
      <c r="T102" s="57">
        <v>150</v>
      </c>
      <c r="U102" s="57">
        <v>95.038</v>
      </c>
      <c r="V102" s="57">
        <v>100</v>
      </c>
      <c r="W102" s="57">
        <v>100</v>
      </c>
      <c r="X102" s="57">
        <v>135</v>
      </c>
      <c r="Y102" s="57">
        <v>98.8</v>
      </c>
      <c r="Z102" s="57">
        <v>35</v>
      </c>
      <c r="AA102" s="57">
        <v>0</v>
      </c>
      <c r="AB102" s="57">
        <v>0</v>
      </c>
      <c r="AC102" s="57">
        <v>0</v>
      </c>
      <c r="AD102" s="57">
        <v>1035.7</v>
      </c>
      <c r="AE102" s="57">
        <v>1010</v>
      </c>
      <c r="AF102" s="57">
        <v>0</v>
      </c>
      <c r="AG102" s="57">
        <v>0</v>
      </c>
      <c r="AH102" s="57">
        <v>0</v>
      </c>
      <c r="AI102" s="57">
        <v>0</v>
      </c>
      <c r="AJ102" s="57">
        <v>0</v>
      </c>
      <c r="AK102" s="57">
        <v>0</v>
      </c>
      <c r="AL102" s="57">
        <v>700</v>
      </c>
      <c r="AM102" s="57">
        <v>700</v>
      </c>
      <c r="AN102" s="57">
        <v>700</v>
      </c>
      <c r="AO102" s="57">
        <v>700</v>
      </c>
      <c r="AP102" s="57">
        <v>1140</v>
      </c>
      <c r="AQ102" s="57">
        <v>1140</v>
      </c>
      <c r="AR102" s="57">
        <f t="shared" si="22"/>
        <v>140</v>
      </c>
      <c r="AS102" s="57">
        <f t="shared" si="23"/>
        <v>23</v>
      </c>
      <c r="AT102" s="57">
        <v>940</v>
      </c>
      <c r="AU102" s="57">
        <v>23</v>
      </c>
      <c r="AV102" s="57">
        <v>0</v>
      </c>
      <c r="AW102" s="57">
        <v>0</v>
      </c>
      <c r="AX102" s="57">
        <v>800</v>
      </c>
      <c r="AY102" s="57">
        <v>0</v>
      </c>
      <c r="AZ102" s="57">
        <v>0</v>
      </c>
      <c r="BA102" s="57">
        <v>0</v>
      </c>
      <c r="BB102" s="57">
        <v>800</v>
      </c>
      <c r="BC102" s="57">
        <v>0</v>
      </c>
      <c r="BD102" s="57">
        <v>3750</v>
      </c>
      <c r="BE102" s="57">
        <v>0</v>
      </c>
      <c r="BF102" s="60">
        <v>0</v>
      </c>
      <c r="BG102" s="57">
        <v>1332.8</v>
      </c>
      <c r="BH102" s="57">
        <v>750</v>
      </c>
      <c r="BI102" s="61">
        <v>0</v>
      </c>
      <c r="BJ102" s="57">
        <v>0</v>
      </c>
      <c r="BK102" s="57">
        <v>0</v>
      </c>
      <c r="BL102" s="57">
        <v>-3000</v>
      </c>
      <c r="BM102" s="57">
        <v>-2684.247</v>
      </c>
      <c r="BN102" s="57">
        <v>0</v>
      </c>
      <c r="BO102" s="57">
        <v>-896.39</v>
      </c>
      <c r="BP102" s="48">
        <v>0</v>
      </c>
      <c r="BQ102" s="48">
        <v>0</v>
      </c>
    </row>
    <row r="103" spans="1:69" ht="16.5" customHeight="1">
      <c r="A103" s="49"/>
      <c r="B103" s="64">
        <v>94</v>
      </c>
      <c r="C103" s="65" t="s">
        <v>183</v>
      </c>
      <c r="D103" s="57">
        <f t="shared" si="16"/>
        <v>11189.8</v>
      </c>
      <c r="E103" s="57">
        <f t="shared" si="17"/>
        <v>8959.099</v>
      </c>
      <c r="F103" s="57">
        <f t="shared" si="18"/>
        <v>9520.199999999999</v>
      </c>
      <c r="G103" s="57">
        <f t="shared" si="19"/>
        <v>8889.099</v>
      </c>
      <c r="H103" s="57">
        <f t="shared" si="20"/>
        <v>2149.6</v>
      </c>
      <c r="I103" s="57">
        <f t="shared" si="21"/>
        <v>70</v>
      </c>
      <c r="J103" s="57">
        <v>8298.3</v>
      </c>
      <c r="K103" s="57">
        <v>8173.899</v>
      </c>
      <c r="L103" s="57">
        <v>0</v>
      </c>
      <c r="M103" s="57">
        <v>0</v>
      </c>
      <c r="N103" s="57">
        <v>721.9</v>
      </c>
      <c r="O103" s="57">
        <v>695.2</v>
      </c>
      <c r="P103" s="57">
        <v>206.7</v>
      </c>
      <c r="Q103" s="57">
        <v>180</v>
      </c>
      <c r="R103" s="57">
        <v>0</v>
      </c>
      <c r="S103" s="57">
        <v>0</v>
      </c>
      <c r="T103" s="57">
        <v>70</v>
      </c>
      <c r="U103" s="57">
        <v>70</v>
      </c>
      <c r="V103" s="57">
        <v>0</v>
      </c>
      <c r="W103" s="57">
        <v>0</v>
      </c>
      <c r="X103" s="57">
        <v>60</v>
      </c>
      <c r="Y103" s="57">
        <v>60</v>
      </c>
      <c r="Z103" s="57">
        <v>0</v>
      </c>
      <c r="AA103" s="57">
        <v>0</v>
      </c>
      <c r="AB103" s="57">
        <v>0</v>
      </c>
      <c r="AC103" s="57">
        <v>0</v>
      </c>
      <c r="AD103" s="57">
        <v>385.2</v>
      </c>
      <c r="AE103" s="57">
        <v>385.2</v>
      </c>
      <c r="AF103" s="57">
        <v>0</v>
      </c>
      <c r="AG103" s="57">
        <v>0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57">
        <f t="shared" si="22"/>
        <v>20</v>
      </c>
      <c r="AS103" s="57">
        <f t="shared" si="23"/>
        <v>20</v>
      </c>
      <c r="AT103" s="57">
        <v>500</v>
      </c>
      <c r="AU103" s="57">
        <v>20</v>
      </c>
      <c r="AV103" s="57">
        <v>0</v>
      </c>
      <c r="AW103" s="57">
        <v>0</v>
      </c>
      <c r="AX103" s="57">
        <v>480</v>
      </c>
      <c r="AY103" s="57">
        <v>0</v>
      </c>
      <c r="AZ103" s="57">
        <v>0</v>
      </c>
      <c r="BA103" s="57">
        <v>0</v>
      </c>
      <c r="BB103" s="57">
        <v>480</v>
      </c>
      <c r="BC103" s="57">
        <v>0</v>
      </c>
      <c r="BD103" s="57">
        <v>0</v>
      </c>
      <c r="BE103" s="57">
        <v>0</v>
      </c>
      <c r="BF103" s="60">
        <v>0</v>
      </c>
      <c r="BG103" s="57">
        <v>2149.6</v>
      </c>
      <c r="BH103" s="57">
        <v>70</v>
      </c>
      <c r="BI103" s="61">
        <v>0</v>
      </c>
      <c r="BJ103" s="57">
        <v>0</v>
      </c>
      <c r="BK103" s="57">
        <v>0</v>
      </c>
      <c r="BL103" s="57">
        <v>0</v>
      </c>
      <c r="BM103" s="57">
        <v>0</v>
      </c>
      <c r="BN103" s="57">
        <v>0</v>
      </c>
      <c r="BO103" s="57">
        <v>0</v>
      </c>
      <c r="BP103" s="48">
        <v>0</v>
      </c>
      <c r="BQ103" s="48">
        <v>0</v>
      </c>
    </row>
    <row r="104" spans="1:69" ht="16.5" customHeight="1">
      <c r="A104" s="49"/>
      <c r="B104" s="64">
        <v>95</v>
      </c>
      <c r="C104" s="65" t="s">
        <v>184</v>
      </c>
      <c r="D104" s="57">
        <f t="shared" si="16"/>
        <v>4381.4</v>
      </c>
      <c r="E104" s="57">
        <f t="shared" si="17"/>
        <v>3997.609</v>
      </c>
      <c r="F104" s="57">
        <f t="shared" si="18"/>
        <v>4251.7</v>
      </c>
      <c r="G104" s="57">
        <f t="shared" si="19"/>
        <v>3997.609</v>
      </c>
      <c r="H104" s="57">
        <f t="shared" si="20"/>
        <v>349.7</v>
      </c>
      <c r="I104" s="57">
        <f t="shared" si="21"/>
        <v>0</v>
      </c>
      <c r="J104" s="57">
        <v>3690</v>
      </c>
      <c r="K104" s="57">
        <v>3687.609</v>
      </c>
      <c r="L104" s="57">
        <v>0</v>
      </c>
      <c r="M104" s="57">
        <v>0</v>
      </c>
      <c r="N104" s="57">
        <v>278.7</v>
      </c>
      <c r="O104" s="57">
        <v>260</v>
      </c>
      <c r="P104" s="57">
        <v>218.7</v>
      </c>
      <c r="Q104" s="57">
        <v>200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60</v>
      </c>
      <c r="Y104" s="57">
        <v>60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v>0</v>
      </c>
      <c r="AN104" s="57">
        <v>0</v>
      </c>
      <c r="AO104" s="57">
        <v>0</v>
      </c>
      <c r="AP104" s="57">
        <v>63</v>
      </c>
      <c r="AQ104" s="57">
        <v>50</v>
      </c>
      <c r="AR104" s="57">
        <f t="shared" si="22"/>
        <v>0</v>
      </c>
      <c r="AS104" s="57">
        <f t="shared" si="23"/>
        <v>0</v>
      </c>
      <c r="AT104" s="57">
        <v>220</v>
      </c>
      <c r="AU104" s="57">
        <v>0</v>
      </c>
      <c r="AV104" s="57">
        <v>0</v>
      </c>
      <c r="AW104" s="57">
        <v>0</v>
      </c>
      <c r="AX104" s="57">
        <v>220</v>
      </c>
      <c r="AY104" s="57">
        <v>0</v>
      </c>
      <c r="AZ104" s="57">
        <v>0</v>
      </c>
      <c r="BA104" s="57">
        <v>0</v>
      </c>
      <c r="BB104" s="57">
        <v>220</v>
      </c>
      <c r="BC104" s="57">
        <v>0</v>
      </c>
      <c r="BD104" s="57">
        <v>0</v>
      </c>
      <c r="BE104" s="57">
        <v>0</v>
      </c>
      <c r="BF104" s="60">
        <v>0</v>
      </c>
      <c r="BG104" s="57">
        <v>349.7</v>
      </c>
      <c r="BH104" s="57">
        <v>0</v>
      </c>
      <c r="BI104" s="61">
        <v>0</v>
      </c>
      <c r="BJ104" s="57">
        <v>0</v>
      </c>
      <c r="BK104" s="57">
        <v>0</v>
      </c>
      <c r="BL104" s="57">
        <v>0</v>
      </c>
      <c r="BM104" s="57">
        <v>0</v>
      </c>
      <c r="BN104" s="57">
        <v>0</v>
      </c>
      <c r="BO104" s="57">
        <v>0</v>
      </c>
      <c r="BP104" s="48">
        <v>0</v>
      </c>
      <c r="BQ104" s="48">
        <v>0</v>
      </c>
    </row>
    <row r="105" spans="1:69" ht="16.5" customHeight="1">
      <c r="A105" s="49"/>
      <c r="B105" s="64">
        <v>96</v>
      </c>
      <c r="C105" s="65" t="s">
        <v>185</v>
      </c>
      <c r="D105" s="57">
        <f t="shared" si="16"/>
        <v>38604</v>
      </c>
      <c r="E105" s="57">
        <f t="shared" si="17"/>
        <v>29322.004000000004</v>
      </c>
      <c r="F105" s="57">
        <f t="shared" si="18"/>
        <v>24099.9</v>
      </c>
      <c r="G105" s="57">
        <f t="shared" si="19"/>
        <v>22386.694000000003</v>
      </c>
      <c r="H105" s="57">
        <f t="shared" si="20"/>
        <v>15714.099999999999</v>
      </c>
      <c r="I105" s="57">
        <f t="shared" si="21"/>
        <v>6935.31</v>
      </c>
      <c r="J105" s="57">
        <v>18050.6</v>
      </c>
      <c r="K105" s="57">
        <v>17760.844</v>
      </c>
      <c r="L105" s="57">
        <v>0</v>
      </c>
      <c r="M105" s="57">
        <v>0</v>
      </c>
      <c r="N105" s="57">
        <v>2335.9</v>
      </c>
      <c r="O105" s="57">
        <v>2212.45</v>
      </c>
      <c r="P105" s="57">
        <v>689.2</v>
      </c>
      <c r="Q105" s="57">
        <v>672</v>
      </c>
      <c r="R105" s="57">
        <v>0</v>
      </c>
      <c r="S105" s="57">
        <v>0</v>
      </c>
      <c r="T105" s="57">
        <v>150</v>
      </c>
      <c r="U105" s="57">
        <v>149.5</v>
      </c>
      <c r="V105" s="57">
        <v>0</v>
      </c>
      <c r="W105" s="57">
        <v>0</v>
      </c>
      <c r="X105" s="57">
        <v>170</v>
      </c>
      <c r="Y105" s="57">
        <v>126</v>
      </c>
      <c r="Z105" s="57">
        <v>20</v>
      </c>
      <c r="AA105" s="57">
        <v>0</v>
      </c>
      <c r="AB105" s="57">
        <v>30</v>
      </c>
      <c r="AC105" s="57">
        <v>20</v>
      </c>
      <c r="AD105" s="57">
        <v>1072.9</v>
      </c>
      <c r="AE105" s="57">
        <v>1035.93</v>
      </c>
      <c r="AF105" s="57">
        <v>0</v>
      </c>
      <c r="AG105" s="57">
        <v>0</v>
      </c>
      <c r="AH105" s="57">
        <v>2000</v>
      </c>
      <c r="AI105" s="57">
        <v>1950</v>
      </c>
      <c r="AJ105" s="57">
        <v>2000</v>
      </c>
      <c r="AK105" s="57">
        <v>1950</v>
      </c>
      <c r="AL105" s="57">
        <v>0</v>
      </c>
      <c r="AM105" s="57">
        <v>0</v>
      </c>
      <c r="AN105" s="57">
        <v>0</v>
      </c>
      <c r="AO105" s="57">
        <v>0</v>
      </c>
      <c r="AP105" s="57">
        <v>200</v>
      </c>
      <c r="AQ105" s="57">
        <v>200</v>
      </c>
      <c r="AR105" s="57">
        <f t="shared" si="22"/>
        <v>303.4000000000001</v>
      </c>
      <c r="AS105" s="57">
        <f t="shared" si="23"/>
        <v>263.4</v>
      </c>
      <c r="AT105" s="57">
        <v>1513.4</v>
      </c>
      <c r="AU105" s="57">
        <v>263.4</v>
      </c>
      <c r="AV105" s="57">
        <v>0</v>
      </c>
      <c r="AW105" s="57">
        <v>0</v>
      </c>
      <c r="AX105" s="57">
        <v>1210</v>
      </c>
      <c r="AY105" s="57">
        <v>0</v>
      </c>
      <c r="AZ105" s="57">
        <v>0</v>
      </c>
      <c r="BA105" s="57">
        <v>0</v>
      </c>
      <c r="BB105" s="57">
        <v>1210</v>
      </c>
      <c r="BC105" s="57">
        <v>0</v>
      </c>
      <c r="BD105" s="57">
        <v>6132.8</v>
      </c>
      <c r="BE105" s="57">
        <v>1608.2</v>
      </c>
      <c r="BF105" s="60">
        <v>0</v>
      </c>
      <c r="BG105" s="57">
        <v>9581.3</v>
      </c>
      <c r="BH105" s="57">
        <v>5353.1</v>
      </c>
      <c r="BI105" s="61">
        <v>0</v>
      </c>
      <c r="BJ105" s="57">
        <v>0</v>
      </c>
      <c r="BK105" s="57">
        <v>0</v>
      </c>
      <c r="BL105" s="57">
        <v>0</v>
      </c>
      <c r="BM105" s="57">
        <v>0</v>
      </c>
      <c r="BN105" s="57">
        <v>0</v>
      </c>
      <c r="BO105" s="57">
        <v>-25.99</v>
      </c>
      <c r="BP105" s="48">
        <v>0</v>
      </c>
      <c r="BQ105" s="48">
        <v>0</v>
      </c>
    </row>
    <row r="106" spans="1:69" ht="16.5" customHeight="1">
      <c r="A106" s="49"/>
      <c r="B106" s="64">
        <v>97</v>
      </c>
      <c r="C106" s="65" t="s">
        <v>186</v>
      </c>
      <c r="D106" s="57">
        <f aca="true" t="shared" si="24" ref="D106:D124">F106+H106-BB106</f>
        <v>18453.699999999997</v>
      </c>
      <c r="E106" s="57">
        <f aca="true" t="shared" si="25" ref="E106:E124">G106+I106-BC106</f>
        <v>12402.199999999999</v>
      </c>
      <c r="F106" s="57">
        <f aca="true" t="shared" si="26" ref="F106:F124">J106+L106+N106+AF106+AH106+AL106+AP106+AT106</f>
        <v>17576.8</v>
      </c>
      <c r="G106" s="57">
        <f aca="true" t="shared" si="27" ref="G106:G124">K106+M106+O106+AG106+AI106+AM106+AQ106+AU106</f>
        <v>15715.572999999999</v>
      </c>
      <c r="H106" s="57">
        <f aca="true" t="shared" si="28" ref="H106:H124">AZ106+BD106+BG106+BJ106+BL106+BN106+BP106</f>
        <v>1876.8999999999996</v>
      </c>
      <c r="I106" s="57">
        <f aca="true" t="shared" si="29" ref="I106:I124">BA106+BE106+BH106+BK106+BM106+BO106+BQ106</f>
        <v>-3313.373</v>
      </c>
      <c r="J106" s="57">
        <v>12295.5</v>
      </c>
      <c r="K106" s="57">
        <v>12085.773</v>
      </c>
      <c r="L106" s="57">
        <v>0</v>
      </c>
      <c r="M106" s="57">
        <v>0</v>
      </c>
      <c r="N106" s="57">
        <v>2526.3</v>
      </c>
      <c r="O106" s="57">
        <v>1915.8</v>
      </c>
      <c r="P106" s="57">
        <v>178.3</v>
      </c>
      <c r="Q106" s="57">
        <v>100</v>
      </c>
      <c r="R106" s="57">
        <v>0</v>
      </c>
      <c r="S106" s="57">
        <v>0</v>
      </c>
      <c r="T106" s="57">
        <v>270</v>
      </c>
      <c r="U106" s="57">
        <v>270</v>
      </c>
      <c r="V106" s="57">
        <v>0</v>
      </c>
      <c r="W106" s="57">
        <v>0</v>
      </c>
      <c r="X106" s="57">
        <v>261</v>
      </c>
      <c r="Y106" s="57">
        <v>260.8</v>
      </c>
      <c r="Z106" s="57">
        <v>84</v>
      </c>
      <c r="AA106" s="57">
        <v>83.8</v>
      </c>
      <c r="AB106" s="57">
        <v>50</v>
      </c>
      <c r="AC106" s="57">
        <v>50</v>
      </c>
      <c r="AD106" s="57">
        <v>1702</v>
      </c>
      <c r="AE106" s="57">
        <v>1200</v>
      </c>
      <c r="AF106" s="57">
        <v>0</v>
      </c>
      <c r="AG106" s="57">
        <v>0</v>
      </c>
      <c r="AH106" s="57">
        <v>0</v>
      </c>
      <c r="AI106" s="57">
        <v>0</v>
      </c>
      <c r="AJ106" s="57">
        <v>0</v>
      </c>
      <c r="AK106" s="57">
        <v>0</v>
      </c>
      <c r="AL106" s="57">
        <v>300</v>
      </c>
      <c r="AM106" s="57">
        <v>300</v>
      </c>
      <c r="AN106" s="57">
        <v>300</v>
      </c>
      <c r="AO106" s="57">
        <v>300</v>
      </c>
      <c r="AP106" s="57">
        <v>1300</v>
      </c>
      <c r="AQ106" s="57">
        <v>1300</v>
      </c>
      <c r="AR106" s="57">
        <f aca="true" t="shared" si="30" ref="AR106:AR124">AT106+AV106-BB106</f>
        <v>155</v>
      </c>
      <c r="AS106" s="57">
        <f aca="true" t="shared" si="31" ref="AS106:AS124">AU106+AW106-BC106</f>
        <v>114</v>
      </c>
      <c r="AT106" s="57">
        <v>1155</v>
      </c>
      <c r="AU106" s="57">
        <v>114</v>
      </c>
      <c r="AV106" s="57">
        <v>0</v>
      </c>
      <c r="AW106" s="57">
        <v>0</v>
      </c>
      <c r="AX106" s="57">
        <v>1000</v>
      </c>
      <c r="AY106" s="57">
        <v>0</v>
      </c>
      <c r="AZ106" s="57">
        <v>0</v>
      </c>
      <c r="BA106" s="57">
        <v>0</v>
      </c>
      <c r="BB106" s="57">
        <v>1000</v>
      </c>
      <c r="BC106" s="57">
        <v>0</v>
      </c>
      <c r="BD106" s="57">
        <v>2123</v>
      </c>
      <c r="BE106" s="57">
        <v>1400</v>
      </c>
      <c r="BF106" s="60">
        <v>0</v>
      </c>
      <c r="BG106" s="57">
        <v>5253.9</v>
      </c>
      <c r="BH106" s="57">
        <v>853.9</v>
      </c>
      <c r="BI106" s="61">
        <v>0</v>
      </c>
      <c r="BJ106" s="57">
        <v>0</v>
      </c>
      <c r="BK106" s="57">
        <v>0</v>
      </c>
      <c r="BL106" s="57">
        <v>-5500</v>
      </c>
      <c r="BM106" s="57">
        <v>0</v>
      </c>
      <c r="BN106" s="57">
        <v>0</v>
      </c>
      <c r="BO106" s="57">
        <v>-5567.273</v>
      </c>
      <c r="BP106" s="48">
        <v>0</v>
      </c>
      <c r="BQ106" s="48">
        <v>0</v>
      </c>
    </row>
    <row r="107" spans="1:69" ht="16.5" customHeight="1">
      <c r="A107" s="49"/>
      <c r="B107" s="64">
        <v>98</v>
      </c>
      <c r="C107" s="65" t="s">
        <v>187</v>
      </c>
      <c r="D107" s="57">
        <f t="shared" si="24"/>
        <v>9856.17</v>
      </c>
      <c r="E107" s="57">
        <f t="shared" si="25"/>
        <v>9275.224</v>
      </c>
      <c r="F107" s="57">
        <f t="shared" si="26"/>
        <v>9854.3</v>
      </c>
      <c r="G107" s="57">
        <f t="shared" si="27"/>
        <v>9349.6</v>
      </c>
      <c r="H107" s="57">
        <f t="shared" si="28"/>
        <v>502.87000000000006</v>
      </c>
      <c r="I107" s="57">
        <f t="shared" si="29"/>
        <v>-74.376</v>
      </c>
      <c r="J107" s="57">
        <v>6976.6</v>
      </c>
      <c r="K107" s="57">
        <v>6976.6</v>
      </c>
      <c r="L107" s="57">
        <v>0</v>
      </c>
      <c r="M107" s="57">
        <v>0</v>
      </c>
      <c r="N107" s="57">
        <v>1038.7</v>
      </c>
      <c r="O107" s="57">
        <v>1038</v>
      </c>
      <c r="P107" s="57">
        <v>888.7</v>
      </c>
      <c r="Q107" s="57">
        <v>888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50</v>
      </c>
      <c r="Y107" s="57">
        <v>50</v>
      </c>
      <c r="Z107" s="57">
        <v>0</v>
      </c>
      <c r="AA107" s="57">
        <v>0</v>
      </c>
      <c r="AB107" s="57">
        <v>0</v>
      </c>
      <c r="AC107" s="57">
        <v>0</v>
      </c>
      <c r="AD107" s="57">
        <v>100</v>
      </c>
      <c r="AE107" s="57">
        <v>100</v>
      </c>
      <c r="AF107" s="57">
        <v>0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v>0</v>
      </c>
      <c r="AN107" s="57">
        <v>0</v>
      </c>
      <c r="AO107" s="57">
        <v>0</v>
      </c>
      <c r="AP107" s="57">
        <v>1200</v>
      </c>
      <c r="AQ107" s="57">
        <v>1200</v>
      </c>
      <c r="AR107" s="57">
        <f t="shared" si="30"/>
        <v>138</v>
      </c>
      <c r="AS107" s="57">
        <f t="shared" si="31"/>
        <v>135</v>
      </c>
      <c r="AT107" s="57">
        <v>639</v>
      </c>
      <c r="AU107" s="57">
        <v>135</v>
      </c>
      <c r="AV107" s="57">
        <v>0</v>
      </c>
      <c r="AW107" s="57">
        <v>0</v>
      </c>
      <c r="AX107" s="57">
        <v>501</v>
      </c>
      <c r="AY107" s="57">
        <v>0</v>
      </c>
      <c r="AZ107" s="57">
        <v>0</v>
      </c>
      <c r="BA107" s="57">
        <v>0</v>
      </c>
      <c r="BB107" s="57">
        <v>501</v>
      </c>
      <c r="BC107" s="57">
        <v>0</v>
      </c>
      <c r="BD107" s="57">
        <v>0</v>
      </c>
      <c r="BE107" s="57">
        <v>0</v>
      </c>
      <c r="BF107" s="60">
        <v>0</v>
      </c>
      <c r="BG107" s="57">
        <v>570.07</v>
      </c>
      <c r="BH107" s="57">
        <v>0</v>
      </c>
      <c r="BI107" s="61">
        <v>0</v>
      </c>
      <c r="BJ107" s="57">
        <v>0</v>
      </c>
      <c r="BK107" s="57">
        <v>0</v>
      </c>
      <c r="BL107" s="57">
        <v>-67.2</v>
      </c>
      <c r="BM107" s="57">
        <v>0</v>
      </c>
      <c r="BN107" s="57">
        <v>0</v>
      </c>
      <c r="BO107" s="57">
        <v>-74.376</v>
      </c>
      <c r="BP107" s="48">
        <v>0</v>
      </c>
      <c r="BQ107" s="48">
        <v>0</v>
      </c>
    </row>
    <row r="108" spans="1:69" ht="16.5" customHeight="1">
      <c r="A108" s="49"/>
      <c r="B108" s="64">
        <v>99</v>
      </c>
      <c r="C108" s="65" t="s">
        <v>188</v>
      </c>
      <c r="D108" s="57">
        <f t="shared" si="24"/>
        <v>12438.460000000001</v>
      </c>
      <c r="E108" s="57">
        <f t="shared" si="25"/>
        <v>5323.27</v>
      </c>
      <c r="F108" s="57">
        <f t="shared" si="26"/>
        <v>5785.1</v>
      </c>
      <c r="G108" s="57">
        <f t="shared" si="27"/>
        <v>3847.27</v>
      </c>
      <c r="H108" s="57">
        <f t="shared" si="28"/>
        <v>6953.360000000001</v>
      </c>
      <c r="I108" s="57">
        <f t="shared" si="29"/>
        <v>1476</v>
      </c>
      <c r="J108" s="57">
        <v>4071.3</v>
      </c>
      <c r="K108" s="57">
        <v>3518.55</v>
      </c>
      <c r="L108" s="57">
        <v>0</v>
      </c>
      <c r="M108" s="57">
        <v>0</v>
      </c>
      <c r="N108" s="57">
        <v>1263.8</v>
      </c>
      <c r="O108" s="57">
        <v>311.6</v>
      </c>
      <c r="P108" s="57">
        <v>170</v>
      </c>
      <c r="Q108" s="57">
        <v>150</v>
      </c>
      <c r="R108" s="57">
        <v>0</v>
      </c>
      <c r="S108" s="57">
        <v>0</v>
      </c>
      <c r="T108" s="57">
        <v>100</v>
      </c>
      <c r="U108" s="57">
        <v>0</v>
      </c>
      <c r="V108" s="57">
        <v>0</v>
      </c>
      <c r="W108" s="57">
        <v>0</v>
      </c>
      <c r="X108" s="57">
        <v>200</v>
      </c>
      <c r="Y108" s="57">
        <v>41.6</v>
      </c>
      <c r="Z108" s="57">
        <v>150</v>
      </c>
      <c r="AA108" s="57">
        <v>0</v>
      </c>
      <c r="AB108" s="57">
        <v>0</v>
      </c>
      <c r="AC108" s="57">
        <v>0</v>
      </c>
      <c r="AD108" s="57">
        <v>453.8</v>
      </c>
      <c r="AE108" s="57">
        <v>120</v>
      </c>
      <c r="AF108" s="57"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100</v>
      </c>
      <c r="AQ108" s="57">
        <v>0</v>
      </c>
      <c r="AR108" s="57">
        <f t="shared" si="30"/>
        <v>50</v>
      </c>
      <c r="AS108" s="57">
        <f t="shared" si="31"/>
        <v>17.12</v>
      </c>
      <c r="AT108" s="57">
        <v>350</v>
      </c>
      <c r="AU108" s="57">
        <v>17.12</v>
      </c>
      <c r="AV108" s="57">
        <v>0</v>
      </c>
      <c r="AW108" s="57">
        <v>0</v>
      </c>
      <c r="AX108" s="57">
        <v>300</v>
      </c>
      <c r="AY108" s="57">
        <v>0</v>
      </c>
      <c r="AZ108" s="57">
        <v>0</v>
      </c>
      <c r="BA108" s="57">
        <v>0</v>
      </c>
      <c r="BB108" s="57">
        <v>300</v>
      </c>
      <c r="BC108" s="57">
        <v>0</v>
      </c>
      <c r="BD108" s="57">
        <v>3500</v>
      </c>
      <c r="BE108" s="57">
        <v>1500</v>
      </c>
      <c r="BF108" s="60">
        <v>0</v>
      </c>
      <c r="BG108" s="57">
        <v>3453.36</v>
      </c>
      <c r="BH108" s="57">
        <v>0</v>
      </c>
      <c r="BI108" s="61">
        <v>0</v>
      </c>
      <c r="BJ108" s="57">
        <v>0</v>
      </c>
      <c r="BK108" s="57">
        <v>0</v>
      </c>
      <c r="BL108" s="57">
        <v>0</v>
      </c>
      <c r="BM108" s="57">
        <v>0</v>
      </c>
      <c r="BN108" s="57">
        <v>0</v>
      </c>
      <c r="BO108" s="57">
        <v>-24</v>
      </c>
      <c r="BP108" s="48">
        <v>0</v>
      </c>
      <c r="BQ108" s="48">
        <v>0</v>
      </c>
    </row>
    <row r="109" spans="1:69" ht="16.5" customHeight="1">
      <c r="A109" s="49"/>
      <c r="B109" s="64">
        <v>100</v>
      </c>
      <c r="C109" s="65" t="s">
        <v>189</v>
      </c>
      <c r="D109" s="57">
        <f t="shared" si="24"/>
        <v>6994.2</v>
      </c>
      <c r="E109" s="57">
        <f t="shared" si="25"/>
        <v>6704.424</v>
      </c>
      <c r="F109" s="57">
        <f t="shared" si="26"/>
        <v>6994.2</v>
      </c>
      <c r="G109" s="57">
        <f t="shared" si="27"/>
        <v>6704.424</v>
      </c>
      <c r="H109" s="57">
        <f t="shared" si="28"/>
        <v>800</v>
      </c>
      <c r="I109" s="57">
        <f t="shared" si="29"/>
        <v>800</v>
      </c>
      <c r="J109" s="57">
        <v>5033.7</v>
      </c>
      <c r="K109" s="57">
        <v>5019.424</v>
      </c>
      <c r="L109" s="57">
        <v>0</v>
      </c>
      <c r="M109" s="57">
        <v>0</v>
      </c>
      <c r="N109" s="57">
        <v>1010.5</v>
      </c>
      <c r="O109" s="57">
        <v>885</v>
      </c>
      <c r="P109" s="57">
        <v>560.5</v>
      </c>
      <c r="Q109" s="57">
        <v>555</v>
      </c>
      <c r="R109" s="57">
        <v>0</v>
      </c>
      <c r="S109" s="57">
        <v>0</v>
      </c>
      <c r="T109" s="57">
        <v>50</v>
      </c>
      <c r="U109" s="57">
        <v>0</v>
      </c>
      <c r="V109" s="57">
        <v>150</v>
      </c>
      <c r="W109" s="57">
        <v>150</v>
      </c>
      <c r="X109" s="57">
        <v>80</v>
      </c>
      <c r="Y109" s="57">
        <v>80</v>
      </c>
      <c r="Z109" s="57">
        <v>0</v>
      </c>
      <c r="AA109" s="57">
        <v>0</v>
      </c>
      <c r="AB109" s="57">
        <v>0</v>
      </c>
      <c r="AC109" s="57">
        <v>0</v>
      </c>
      <c r="AD109" s="57">
        <v>50</v>
      </c>
      <c r="AE109" s="57">
        <v>50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150</v>
      </c>
      <c r="AQ109" s="57">
        <v>0</v>
      </c>
      <c r="AR109" s="57">
        <f t="shared" si="30"/>
        <v>0</v>
      </c>
      <c r="AS109" s="57">
        <f t="shared" si="31"/>
        <v>0</v>
      </c>
      <c r="AT109" s="57">
        <v>800</v>
      </c>
      <c r="AU109" s="57">
        <v>800</v>
      </c>
      <c r="AV109" s="57">
        <v>0</v>
      </c>
      <c r="AW109" s="57">
        <v>0</v>
      </c>
      <c r="AX109" s="57">
        <v>800</v>
      </c>
      <c r="AY109" s="57">
        <v>800</v>
      </c>
      <c r="AZ109" s="57">
        <v>0</v>
      </c>
      <c r="BA109" s="57">
        <v>0</v>
      </c>
      <c r="BB109" s="57">
        <v>800</v>
      </c>
      <c r="BC109" s="57">
        <v>800</v>
      </c>
      <c r="BD109" s="57">
        <v>755</v>
      </c>
      <c r="BE109" s="57">
        <v>755</v>
      </c>
      <c r="BF109" s="60">
        <v>0</v>
      </c>
      <c r="BG109" s="57">
        <v>45</v>
      </c>
      <c r="BH109" s="57">
        <v>45</v>
      </c>
      <c r="BI109" s="61">
        <v>0</v>
      </c>
      <c r="BJ109" s="57">
        <v>0</v>
      </c>
      <c r="BK109" s="57">
        <v>0</v>
      </c>
      <c r="BL109" s="57">
        <v>0</v>
      </c>
      <c r="BM109" s="57">
        <v>0</v>
      </c>
      <c r="BN109" s="57">
        <v>0</v>
      </c>
      <c r="BO109" s="57">
        <v>0</v>
      </c>
      <c r="BP109" s="48">
        <v>0</v>
      </c>
      <c r="BQ109" s="48">
        <v>0</v>
      </c>
    </row>
    <row r="110" spans="1:69" ht="16.5" customHeight="1">
      <c r="A110" s="49"/>
      <c r="B110" s="64">
        <v>101</v>
      </c>
      <c r="C110" s="65" t="s">
        <v>190</v>
      </c>
      <c r="D110" s="57">
        <f t="shared" si="24"/>
        <v>4603.299999999999</v>
      </c>
      <c r="E110" s="57">
        <f t="shared" si="25"/>
        <v>4307.864</v>
      </c>
      <c r="F110" s="57">
        <f t="shared" si="26"/>
        <v>4375.9</v>
      </c>
      <c r="G110" s="57">
        <f t="shared" si="27"/>
        <v>4331</v>
      </c>
      <c r="H110" s="57">
        <f t="shared" si="28"/>
        <v>227.4</v>
      </c>
      <c r="I110" s="57">
        <f t="shared" si="29"/>
        <v>-23.136</v>
      </c>
      <c r="J110" s="57">
        <v>3448.2</v>
      </c>
      <c r="K110" s="57">
        <v>3448.2</v>
      </c>
      <c r="L110" s="57">
        <v>0</v>
      </c>
      <c r="M110" s="57">
        <v>0</v>
      </c>
      <c r="N110" s="57">
        <v>696.7</v>
      </c>
      <c r="O110" s="57">
        <v>664.2</v>
      </c>
      <c r="P110" s="57">
        <v>226.7</v>
      </c>
      <c r="Q110" s="57">
        <v>200</v>
      </c>
      <c r="R110" s="57">
        <v>0</v>
      </c>
      <c r="S110" s="57">
        <v>0</v>
      </c>
      <c r="T110" s="57">
        <v>0</v>
      </c>
      <c r="U110" s="57">
        <v>0</v>
      </c>
      <c r="V110" s="57">
        <v>50</v>
      </c>
      <c r="W110" s="57">
        <v>50</v>
      </c>
      <c r="X110" s="57">
        <v>30</v>
      </c>
      <c r="Y110" s="57">
        <v>24.2</v>
      </c>
      <c r="Z110" s="57">
        <v>0</v>
      </c>
      <c r="AA110" s="57">
        <v>0</v>
      </c>
      <c r="AB110" s="57">
        <v>0</v>
      </c>
      <c r="AC110" s="57">
        <v>0</v>
      </c>
      <c r="AD110" s="57">
        <v>390</v>
      </c>
      <c r="AE110" s="57">
        <v>390</v>
      </c>
      <c r="AF110" s="57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0</v>
      </c>
      <c r="AQ110" s="57">
        <v>0</v>
      </c>
      <c r="AR110" s="57">
        <f t="shared" si="30"/>
        <v>231</v>
      </c>
      <c r="AS110" s="57">
        <f t="shared" si="31"/>
        <v>218.6</v>
      </c>
      <c r="AT110" s="57">
        <v>231</v>
      </c>
      <c r="AU110" s="57">
        <v>218.6</v>
      </c>
      <c r="AV110" s="57">
        <v>0</v>
      </c>
      <c r="AW110" s="57">
        <v>0</v>
      </c>
      <c r="AX110" s="57">
        <v>218</v>
      </c>
      <c r="AY110" s="57">
        <v>205.6</v>
      </c>
      <c r="AZ110" s="57">
        <v>0</v>
      </c>
      <c r="BA110" s="57">
        <v>0</v>
      </c>
      <c r="BB110" s="57">
        <v>0</v>
      </c>
      <c r="BC110" s="57">
        <v>0</v>
      </c>
      <c r="BD110" s="57">
        <v>0</v>
      </c>
      <c r="BE110" s="57">
        <v>0</v>
      </c>
      <c r="BF110" s="60">
        <v>0</v>
      </c>
      <c r="BG110" s="57">
        <v>227.4</v>
      </c>
      <c r="BH110" s="57">
        <v>0</v>
      </c>
      <c r="BI110" s="61">
        <v>0</v>
      </c>
      <c r="BJ110" s="57">
        <v>0</v>
      </c>
      <c r="BK110" s="57">
        <v>0</v>
      </c>
      <c r="BL110" s="57">
        <v>0</v>
      </c>
      <c r="BM110" s="57">
        <v>0</v>
      </c>
      <c r="BN110" s="57">
        <v>0</v>
      </c>
      <c r="BO110" s="57">
        <v>-23.136</v>
      </c>
      <c r="BP110" s="48">
        <v>0</v>
      </c>
      <c r="BQ110" s="48">
        <v>0</v>
      </c>
    </row>
    <row r="111" spans="1:69" ht="16.5" customHeight="1">
      <c r="A111" s="49"/>
      <c r="B111" s="64">
        <v>102</v>
      </c>
      <c r="C111" s="65" t="s">
        <v>191</v>
      </c>
      <c r="D111" s="57">
        <f t="shared" si="24"/>
        <v>113726.90000000001</v>
      </c>
      <c r="E111" s="57">
        <f t="shared" si="25"/>
        <v>62433.443</v>
      </c>
      <c r="F111" s="57">
        <f t="shared" si="26"/>
        <v>48680.100000000006</v>
      </c>
      <c r="G111" s="57">
        <f t="shared" si="27"/>
        <v>35776.231999999996</v>
      </c>
      <c r="H111" s="57">
        <f t="shared" si="28"/>
        <v>67506.5</v>
      </c>
      <c r="I111" s="57">
        <f t="shared" si="29"/>
        <v>26657.211</v>
      </c>
      <c r="J111" s="57">
        <v>16676.3</v>
      </c>
      <c r="K111" s="57">
        <v>16568.458</v>
      </c>
      <c r="L111" s="57">
        <v>0</v>
      </c>
      <c r="M111" s="57">
        <v>0</v>
      </c>
      <c r="N111" s="57">
        <v>16330</v>
      </c>
      <c r="O111" s="57">
        <v>9156.23</v>
      </c>
      <c r="P111" s="57">
        <v>1980</v>
      </c>
      <c r="Q111" s="57">
        <v>1012.172</v>
      </c>
      <c r="R111" s="57">
        <v>3000</v>
      </c>
      <c r="S111" s="57">
        <v>2580.26</v>
      </c>
      <c r="T111" s="57">
        <v>300</v>
      </c>
      <c r="U111" s="57">
        <v>224</v>
      </c>
      <c r="V111" s="57">
        <v>240</v>
      </c>
      <c r="W111" s="57">
        <v>205.6</v>
      </c>
      <c r="X111" s="57">
        <v>1980</v>
      </c>
      <c r="Y111" s="57">
        <v>896.2</v>
      </c>
      <c r="Z111" s="57">
        <v>1310</v>
      </c>
      <c r="AA111" s="57">
        <v>522</v>
      </c>
      <c r="AB111" s="57">
        <v>1250</v>
      </c>
      <c r="AC111" s="57">
        <v>60</v>
      </c>
      <c r="AD111" s="57">
        <v>6430</v>
      </c>
      <c r="AE111" s="57">
        <v>4000.7</v>
      </c>
      <c r="AF111" s="57">
        <v>0</v>
      </c>
      <c r="AG111" s="57">
        <v>0</v>
      </c>
      <c r="AH111" s="57">
        <v>10135.3</v>
      </c>
      <c r="AI111" s="57">
        <v>8000</v>
      </c>
      <c r="AJ111" s="57">
        <v>10135.3</v>
      </c>
      <c r="AK111" s="57">
        <v>8000</v>
      </c>
      <c r="AL111" s="57">
        <v>0</v>
      </c>
      <c r="AM111" s="57">
        <v>0</v>
      </c>
      <c r="AN111" s="57">
        <v>0</v>
      </c>
      <c r="AO111" s="57">
        <v>0</v>
      </c>
      <c r="AP111" s="57">
        <v>2250</v>
      </c>
      <c r="AQ111" s="57">
        <v>1850</v>
      </c>
      <c r="AR111" s="57">
        <f t="shared" si="30"/>
        <v>828.8000000000002</v>
      </c>
      <c r="AS111" s="57">
        <f t="shared" si="31"/>
        <v>201.544</v>
      </c>
      <c r="AT111" s="57">
        <v>3288.5</v>
      </c>
      <c r="AU111" s="57">
        <v>201.544</v>
      </c>
      <c r="AV111" s="57">
        <v>0</v>
      </c>
      <c r="AW111" s="57">
        <v>0</v>
      </c>
      <c r="AX111" s="57">
        <v>2459.7</v>
      </c>
      <c r="AY111" s="57">
        <v>0</v>
      </c>
      <c r="AZ111" s="57">
        <v>0</v>
      </c>
      <c r="BA111" s="57">
        <v>0</v>
      </c>
      <c r="BB111" s="57">
        <v>2459.7</v>
      </c>
      <c r="BC111" s="57">
        <v>0</v>
      </c>
      <c r="BD111" s="57">
        <v>52151.2</v>
      </c>
      <c r="BE111" s="57">
        <v>18625.001</v>
      </c>
      <c r="BF111" s="60">
        <v>0</v>
      </c>
      <c r="BG111" s="57">
        <v>15355.3</v>
      </c>
      <c r="BH111" s="57">
        <v>8156.96</v>
      </c>
      <c r="BI111" s="61">
        <v>0</v>
      </c>
      <c r="BJ111" s="57">
        <v>0</v>
      </c>
      <c r="BK111" s="57">
        <v>0</v>
      </c>
      <c r="BL111" s="57">
        <v>0</v>
      </c>
      <c r="BM111" s="57">
        <v>0</v>
      </c>
      <c r="BN111" s="57">
        <v>0</v>
      </c>
      <c r="BO111" s="57">
        <v>-124.75</v>
      </c>
      <c r="BP111" s="48">
        <v>0</v>
      </c>
      <c r="BQ111" s="48">
        <v>0</v>
      </c>
    </row>
    <row r="112" spans="1:69" ht="16.5" customHeight="1">
      <c r="A112" s="49"/>
      <c r="B112" s="64">
        <v>103</v>
      </c>
      <c r="C112" s="65" t="s">
        <v>192</v>
      </c>
      <c r="D112" s="57">
        <f t="shared" si="24"/>
        <v>10071.5</v>
      </c>
      <c r="E112" s="57">
        <f t="shared" si="25"/>
        <v>8505.962</v>
      </c>
      <c r="F112" s="57">
        <f t="shared" si="26"/>
        <v>9974.7</v>
      </c>
      <c r="G112" s="57">
        <f t="shared" si="27"/>
        <v>8409.962</v>
      </c>
      <c r="H112" s="57">
        <f t="shared" si="28"/>
        <v>1096.8</v>
      </c>
      <c r="I112" s="57">
        <f t="shared" si="29"/>
        <v>250</v>
      </c>
      <c r="J112" s="57">
        <v>7201.7</v>
      </c>
      <c r="K112" s="57">
        <v>6893.862</v>
      </c>
      <c r="L112" s="57">
        <v>0</v>
      </c>
      <c r="M112" s="57">
        <v>0</v>
      </c>
      <c r="N112" s="57">
        <v>1380</v>
      </c>
      <c r="O112" s="57">
        <v>977.1</v>
      </c>
      <c r="P112" s="57">
        <v>320</v>
      </c>
      <c r="Q112" s="57">
        <v>110</v>
      </c>
      <c r="R112" s="57">
        <v>0</v>
      </c>
      <c r="S112" s="57">
        <v>0</v>
      </c>
      <c r="T112" s="57">
        <v>130</v>
      </c>
      <c r="U112" s="57">
        <v>129.7</v>
      </c>
      <c r="V112" s="57">
        <v>0</v>
      </c>
      <c r="W112" s="57">
        <v>0</v>
      </c>
      <c r="X112" s="57">
        <v>375</v>
      </c>
      <c r="Y112" s="57">
        <v>323</v>
      </c>
      <c r="Z112" s="57">
        <v>220</v>
      </c>
      <c r="AA112" s="57">
        <v>200</v>
      </c>
      <c r="AB112" s="57">
        <v>100</v>
      </c>
      <c r="AC112" s="57">
        <v>0</v>
      </c>
      <c r="AD112" s="57">
        <v>430</v>
      </c>
      <c r="AE112" s="57">
        <v>389.4</v>
      </c>
      <c r="AF112" s="57">
        <v>0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350</v>
      </c>
      <c r="AQ112" s="57">
        <v>345</v>
      </c>
      <c r="AR112" s="57">
        <f t="shared" si="30"/>
        <v>43</v>
      </c>
      <c r="AS112" s="57">
        <f t="shared" si="31"/>
        <v>40</v>
      </c>
      <c r="AT112" s="57">
        <v>1043</v>
      </c>
      <c r="AU112" s="57">
        <v>194</v>
      </c>
      <c r="AV112" s="57">
        <v>0</v>
      </c>
      <c r="AW112" s="57">
        <v>0</v>
      </c>
      <c r="AX112" s="57">
        <v>1000</v>
      </c>
      <c r="AY112" s="57">
        <v>154</v>
      </c>
      <c r="AZ112" s="57">
        <v>0</v>
      </c>
      <c r="BA112" s="57">
        <v>0</v>
      </c>
      <c r="BB112" s="57">
        <v>1000</v>
      </c>
      <c r="BC112" s="57">
        <v>154</v>
      </c>
      <c r="BD112" s="57">
        <v>1160</v>
      </c>
      <c r="BE112" s="57">
        <v>170</v>
      </c>
      <c r="BF112" s="60">
        <v>0</v>
      </c>
      <c r="BG112" s="57">
        <v>336.8</v>
      </c>
      <c r="BH112" s="57">
        <v>80</v>
      </c>
      <c r="BI112" s="61">
        <v>0</v>
      </c>
      <c r="BJ112" s="57">
        <v>0</v>
      </c>
      <c r="BK112" s="57">
        <v>0</v>
      </c>
      <c r="BL112" s="57">
        <v>-400</v>
      </c>
      <c r="BM112" s="57">
        <v>0</v>
      </c>
      <c r="BN112" s="57">
        <v>0</v>
      </c>
      <c r="BO112" s="57">
        <v>0</v>
      </c>
      <c r="BP112" s="48">
        <v>0</v>
      </c>
      <c r="BQ112" s="48">
        <v>0</v>
      </c>
    </row>
    <row r="113" spans="1:69" ht="16.5" customHeight="1">
      <c r="A113" s="49"/>
      <c r="B113" s="64">
        <v>104</v>
      </c>
      <c r="C113" s="65" t="s">
        <v>193</v>
      </c>
      <c r="D113" s="57">
        <f t="shared" si="24"/>
        <v>25987.800000000003</v>
      </c>
      <c r="E113" s="57">
        <f t="shared" si="25"/>
        <v>25510.588</v>
      </c>
      <c r="F113" s="57">
        <f t="shared" si="26"/>
        <v>24617.4</v>
      </c>
      <c r="G113" s="57">
        <f t="shared" si="27"/>
        <v>24141.28</v>
      </c>
      <c r="H113" s="57">
        <f t="shared" si="28"/>
        <v>2870.3999999999996</v>
      </c>
      <c r="I113" s="57">
        <f t="shared" si="29"/>
        <v>2850.508</v>
      </c>
      <c r="J113" s="57">
        <v>15514.6</v>
      </c>
      <c r="K113" s="57">
        <v>15485.48</v>
      </c>
      <c r="L113" s="57">
        <v>0</v>
      </c>
      <c r="M113" s="57">
        <v>0</v>
      </c>
      <c r="N113" s="57">
        <v>2570</v>
      </c>
      <c r="O113" s="57">
        <v>2249.6</v>
      </c>
      <c r="P113" s="57">
        <v>390</v>
      </c>
      <c r="Q113" s="57">
        <v>370</v>
      </c>
      <c r="R113" s="57">
        <v>0</v>
      </c>
      <c r="S113" s="57">
        <v>0</v>
      </c>
      <c r="T113" s="57">
        <v>220</v>
      </c>
      <c r="U113" s="57">
        <v>220</v>
      </c>
      <c r="V113" s="57">
        <v>100</v>
      </c>
      <c r="W113" s="57">
        <v>56</v>
      </c>
      <c r="X113" s="57">
        <v>560</v>
      </c>
      <c r="Y113" s="57">
        <v>462.6</v>
      </c>
      <c r="Z113" s="57">
        <v>310</v>
      </c>
      <c r="AA113" s="57">
        <v>250</v>
      </c>
      <c r="AB113" s="57">
        <v>0</v>
      </c>
      <c r="AC113" s="57">
        <v>0</v>
      </c>
      <c r="AD113" s="57">
        <v>1100</v>
      </c>
      <c r="AE113" s="57">
        <v>1041</v>
      </c>
      <c r="AF113" s="57">
        <v>0</v>
      </c>
      <c r="AG113" s="57">
        <v>0</v>
      </c>
      <c r="AH113" s="57">
        <v>3226.4</v>
      </c>
      <c r="AI113" s="57">
        <v>3210</v>
      </c>
      <c r="AJ113" s="57">
        <v>3226.4</v>
      </c>
      <c r="AK113" s="57">
        <v>3210</v>
      </c>
      <c r="AL113" s="57">
        <v>0</v>
      </c>
      <c r="AM113" s="57">
        <v>0</v>
      </c>
      <c r="AN113" s="57">
        <v>0</v>
      </c>
      <c r="AO113" s="57">
        <v>0</v>
      </c>
      <c r="AP113" s="57">
        <v>1476.4</v>
      </c>
      <c r="AQ113" s="57">
        <v>1468</v>
      </c>
      <c r="AR113" s="57">
        <f t="shared" si="30"/>
        <v>330</v>
      </c>
      <c r="AS113" s="57">
        <f t="shared" si="31"/>
        <v>247</v>
      </c>
      <c r="AT113" s="57">
        <v>1830</v>
      </c>
      <c r="AU113" s="57">
        <v>1728.2</v>
      </c>
      <c r="AV113" s="57">
        <v>0</v>
      </c>
      <c r="AW113" s="57">
        <v>0</v>
      </c>
      <c r="AX113" s="57">
        <v>1500</v>
      </c>
      <c r="AY113" s="57">
        <v>1481.2</v>
      </c>
      <c r="AZ113" s="57">
        <v>0</v>
      </c>
      <c r="BA113" s="57">
        <v>0</v>
      </c>
      <c r="BB113" s="57">
        <v>1500</v>
      </c>
      <c r="BC113" s="57">
        <v>1481.2</v>
      </c>
      <c r="BD113" s="57">
        <v>9360.4</v>
      </c>
      <c r="BE113" s="57">
        <v>8966.5</v>
      </c>
      <c r="BF113" s="60">
        <v>0</v>
      </c>
      <c r="BG113" s="57">
        <v>1630</v>
      </c>
      <c r="BH113" s="57">
        <v>1630</v>
      </c>
      <c r="BI113" s="61">
        <v>320</v>
      </c>
      <c r="BJ113" s="57">
        <v>0</v>
      </c>
      <c r="BK113" s="57">
        <v>0</v>
      </c>
      <c r="BL113" s="57">
        <v>-8120</v>
      </c>
      <c r="BM113" s="57">
        <v>-139.59</v>
      </c>
      <c r="BN113" s="57">
        <v>0</v>
      </c>
      <c r="BO113" s="57">
        <v>-7606.402</v>
      </c>
      <c r="BP113" s="48">
        <v>0</v>
      </c>
      <c r="BQ113" s="48">
        <v>0</v>
      </c>
    </row>
    <row r="114" spans="1:69" ht="16.5" customHeight="1">
      <c r="A114" s="49"/>
      <c r="B114" s="64">
        <v>105</v>
      </c>
      <c r="C114" s="65" t="s">
        <v>194</v>
      </c>
      <c r="D114" s="57">
        <f t="shared" si="24"/>
        <v>24886.5</v>
      </c>
      <c r="E114" s="57">
        <f t="shared" si="25"/>
        <v>18765.985000000004</v>
      </c>
      <c r="F114" s="57">
        <f t="shared" si="26"/>
        <v>19499</v>
      </c>
      <c r="G114" s="57">
        <f t="shared" si="27"/>
        <v>16821.530000000002</v>
      </c>
      <c r="H114" s="57">
        <f t="shared" si="28"/>
        <v>6340.5</v>
      </c>
      <c r="I114" s="57">
        <f t="shared" si="29"/>
        <v>1944.4550000000002</v>
      </c>
      <c r="J114" s="57">
        <v>10915.6</v>
      </c>
      <c r="K114" s="57">
        <v>10114.03</v>
      </c>
      <c r="L114" s="57">
        <v>0</v>
      </c>
      <c r="M114" s="57">
        <v>0</v>
      </c>
      <c r="N114" s="57">
        <v>3058.7</v>
      </c>
      <c r="O114" s="57">
        <v>2243.8</v>
      </c>
      <c r="P114" s="57">
        <v>235.4</v>
      </c>
      <c r="Q114" s="57">
        <v>235</v>
      </c>
      <c r="R114" s="57">
        <v>0</v>
      </c>
      <c r="S114" s="57">
        <v>0</v>
      </c>
      <c r="T114" s="57">
        <v>121</v>
      </c>
      <c r="U114" s="57">
        <v>121</v>
      </c>
      <c r="V114" s="57">
        <v>0</v>
      </c>
      <c r="W114" s="57">
        <v>0</v>
      </c>
      <c r="X114" s="57">
        <v>1208.3</v>
      </c>
      <c r="Y114" s="57">
        <v>755.8</v>
      </c>
      <c r="Z114" s="57">
        <v>1057.9</v>
      </c>
      <c r="AA114" s="57">
        <v>700</v>
      </c>
      <c r="AB114" s="57">
        <v>300</v>
      </c>
      <c r="AC114" s="57">
        <v>300</v>
      </c>
      <c r="AD114" s="57">
        <v>1100</v>
      </c>
      <c r="AE114" s="57">
        <v>800</v>
      </c>
      <c r="AF114" s="57">
        <v>0</v>
      </c>
      <c r="AG114" s="57">
        <v>0</v>
      </c>
      <c r="AH114" s="57">
        <v>4443.7</v>
      </c>
      <c r="AI114" s="57">
        <v>4443.7</v>
      </c>
      <c r="AJ114" s="57">
        <v>4443.7</v>
      </c>
      <c r="AK114" s="57">
        <v>4443.7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57">
        <v>0</v>
      </c>
      <c r="AR114" s="57">
        <f t="shared" si="30"/>
        <v>128</v>
      </c>
      <c r="AS114" s="57">
        <f t="shared" si="31"/>
        <v>20</v>
      </c>
      <c r="AT114" s="57">
        <v>1081</v>
      </c>
      <c r="AU114" s="57">
        <v>20</v>
      </c>
      <c r="AV114" s="57">
        <v>0</v>
      </c>
      <c r="AW114" s="57">
        <v>0</v>
      </c>
      <c r="AX114" s="57">
        <v>953</v>
      </c>
      <c r="AY114" s="57">
        <v>0</v>
      </c>
      <c r="AZ114" s="57">
        <v>0</v>
      </c>
      <c r="BA114" s="57">
        <v>0</v>
      </c>
      <c r="BB114" s="57">
        <v>953</v>
      </c>
      <c r="BC114" s="57">
        <v>0</v>
      </c>
      <c r="BD114" s="57">
        <v>1130</v>
      </c>
      <c r="BE114" s="57">
        <v>630</v>
      </c>
      <c r="BF114" s="60">
        <v>0</v>
      </c>
      <c r="BG114" s="57">
        <v>5210.5</v>
      </c>
      <c r="BH114" s="57">
        <v>1786.3</v>
      </c>
      <c r="BI114" s="61">
        <v>1500</v>
      </c>
      <c r="BJ114" s="57">
        <v>0</v>
      </c>
      <c r="BK114" s="57">
        <v>0</v>
      </c>
      <c r="BL114" s="57">
        <v>0</v>
      </c>
      <c r="BM114" s="57">
        <v>0</v>
      </c>
      <c r="BN114" s="57">
        <v>0</v>
      </c>
      <c r="BO114" s="57">
        <v>-471.845</v>
      </c>
      <c r="BP114" s="48">
        <v>0</v>
      </c>
      <c r="BQ114" s="48">
        <v>0</v>
      </c>
    </row>
    <row r="115" spans="1:69" ht="16.5" customHeight="1">
      <c r="A115" s="49"/>
      <c r="B115" s="64">
        <v>106</v>
      </c>
      <c r="C115" s="65" t="s">
        <v>195</v>
      </c>
      <c r="D115" s="57">
        <f t="shared" si="24"/>
        <v>10375.900000000001</v>
      </c>
      <c r="E115" s="57">
        <f t="shared" si="25"/>
        <v>9142.564</v>
      </c>
      <c r="F115" s="57">
        <f t="shared" si="26"/>
        <v>9729.400000000001</v>
      </c>
      <c r="G115" s="57">
        <f t="shared" si="27"/>
        <v>9142.564</v>
      </c>
      <c r="H115" s="57">
        <f t="shared" si="28"/>
        <v>1136.5</v>
      </c>
      <c r="I115" s="57">
        <f t="shared" si="29"/>
        <v>0</v>
      </c>
      <c r="J115" s="57">
        <v>8625.7</v>
      </c>
      <c r="K115" s="57">
        <v>8581.964</v>
      </c>
      <c r="L115" s="57">
        <v>0</v>
      </c>
      <c r="M115" s="57">
        <v>0</v>
      </c>
      <c r="N115" s="57">
        <v>278.7</v>
      </c>
      <c r="O115" s="57">
        <v>240.6</v>
      </c>
      <c r="P115" s="57">
        <v>78.7</v>
      </c>
      <c r="Q115" s="57">
        <v>50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160</v>
      </c>
      <c r="Y115" s="57">
        <v>150.6</v>
      </c>
      <c r="Z115" s="57">
        <v>50</v>
      </c>
      <c r="AA115" s="57">
        <v>50</v>
      </c>
      <c r="AB115" s="57">
        <v>0</v>
      </c>
      <c r="AC115" s="57">
        <v>0</v>
      </c>
      <c r="AD115" s="57">
        <v>40</v>
      </c>
      <c r="AE115" s="57">
        <v>40</v>
      </c>
      <c r="AF115" s="57">
        <v>0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300</v>
      </c>
      <c r="AM115" s="57">
        <v>300</v>
      </c>
      <c r="AN115" s="57">
        <v>0</v>
      </c>
      <c r="AO115" s="57">
        <v>0</v>
      </c>
      <c r="AP115" s="57">
        <v>0</v>
      </c>
      <c r="AQ115" s="57">
        <v>0</v>
      </c>
      <c r="AR115" s="57">
        <f t="shared" si="30"/>
        <v>35</v>
      </c>
      <c r="AS115" s="57">
        <f t="shared" si="31"/>
        <v>20</v>
      </c>
      <c r="AT115" s="57">
        <v>525</v>
      </c>
      <c r="AU115" s="57">
        <v>20</v>
      </c>
      <c r="AV115" s="57">
        <v>0</v>
      </c>
      <c r="AW115" s="57">
        <v>0</v>
      </c>
      <c r="AX115" s="57">
        <v>490</v>
      </c>
      <c r="AY115" s="57">
        <v>0</v>
      </c>
      <c r="AZ115" s="57">
        <v>0</v>
      </c>
      <c r="BA115" s="57">
        <v>0</v>
      </c>
      <c r="BB115" s="57">
        <v>490</v>
      </c>
      <c r="BC115" s="57">
        <v>0</v>
      </c>
      <c r="BD115" s="57">
        <v>726.5</v>
      </c>
      <c r="BE115" s="57">
        <v>0</v>
      </c>
      <c r="BF115" s="60">
        <v>0</v>
      </c>
      <c r="BG115" s="57">
        <v>410</v>
      </c>
      <c r="BH115" s="57">
        <v>0</v>
      </c>
      <c r="BI115" s="61">
        <v>0</v>
      </c>
      <c r="BJ115" s="57">
        <v>0</v>
      </c>
      <c r="BK115" s="57">
        <v>0</v>
      </c>
      <c r="BL115" s="57">
        <v>0</v>
      </c>
      <c r="BM115" s="57">
        <v>0</v>
      </c>
      <c r="BN115" s="57">
        <v>0</v>
      </c>
      <c r="BO115" s="57">
        <v>0</v>
      </c>
      <c r="BP115" s="48">
        <v>0</v>
      </c>
      <c r="BQ115" s="48">
        <v>0</v>
      </c>
    </row>
    <row r="116" spans="1:69" ht="16.5" customHeight="1">
      <c r="A116" s="49"/>
      <c r="B116" s="64">
        <v>107</v>
      </c>
      <c r="C116" s="65" t="s">
        <v>196</v>
      </c>
      <c r="D116" s="57">
        <f t="shared" si="24"/>
        <v>14768.5</v>
      </c>
      <c r="E116" s="57">
        <f t="shared" si="25"/>
        <v>10184.130000000001</v>
      </c>
      <c r="F116" s="57">
        <f t="shared" si="26"/>
        <v>9646.699999999999</v>
      </c>
      <c r="G116" s="57">
        <f t="shared" si="27"/>
        <v>9033.1</v>
      </c>
      <c r="H116" s="57">
        <f t="shared" si="28"/>
        <v>5611.8</v>
      </c>
      <c r="I116" s="57">
        <f t="shared" si="29"/>
        <v>1151.03</v>
      </c>
      <c r="J116" s="57">
        <v>7437.5</v>
      </c>
      <c r="K116" s="57">
        <v>7430.8</v>
      </c>
      <c r="L116" s="57">
        <v>0</v>
      </c>
      <c r="M116" s="57">
        <v>0</v>
      </c>
      <c r="N116" s="57">
        <v>768.4</v>
      </c>
      <c r="O116" s="57">
        <v>685.9</v>
      </c>
      <c r="P116" s="57">
        <v>168</v>
      </c>
      <c r="Q116" s="57">
        <v>168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150</v>
      </c>
      <c r="Y116" s="57">
        <v>115</v>
      </c>
      <c r="Z116" s="57">
        <v>50</v>
      </c>
      <c r="AA116" s="57">
        <v>15</v>
      </c>
      <c r="AB116" s="57">
        <v>0</v>
      </c>
      <c r="AC116" s="57">
        <v>0</v>
      </c>
      <c r="AD116" s="57">
        <v>350.4</v>
      </c>
      <c r="AE116" s="57">
        <v>350.4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800</v>
      </c>
      <c r="AQ116" s="57">
        <v>800</v>
      </c>
      <c r="AR116" s="57">
        <f t="shared" si="30"/>
        <v>150.79999999999995</v>
      </c>
      <c r="AS116" s="57">
        <f t="shared" si="31"/>
        <v>116.4</v>
      </c>
      <c r="AT116" s="57">
        <v>640.8</v>
      </c>
      <c r="AU116" s="57">
        <v>116.4</v>
      </c>
      <c r="AV116" s="57">
        <v>0</v>
      </c>
      <c r="AW116" s="57">
        <v>0</v>
      </c>
      <c r="AX116" s="57">
        <v>490</v>
      </c>
      <c r="AY116" s="57">
        <v>0</v>
      </c>
      <c r="AZ116" s="57">
        <v>0</v>
      </c>
      <c r="BA116" s="57">
        <v>0</v>
      </c>
      <c r="BB116" s="57">
        <v>490</v>
      </c>
      <c r="BC116" s="57">
        <v>0</v>
      </c>
      <c r="BD116" s="57">
        <v>5311.8</v>
      </c>
      <c r="BE116" s="57">
        <v>900</v>
      </c>
      <c r="BF116" s="60">
        <v>0</v>
      </c>
      <c r="BG116" s="57">
        <v>300</v>
      </c>
      <c r="BH116" s="57">
        <v>300</v>
      </c>
      <c r="BI116" s="61">
        <v>0</v>
      </c>
      <c r="BJ116" s="57">
        <v>0</v>
      </c>
      <c r="BK116" s="57">
        <v>0</v>
      </c>
      <c r="BL116" s="57">
        <v>0</v>
      </c>
      <c r="BM116" s="57">
        <v>0</v>
      </c>
      <c r="BN116" s="57">
        <v>0</v>
      </c>
      <c r="BO116" s="57">
        <v>-48.97</v>
      </c>
      <c r="BP116" s="48">
        <v>0</v>
      </c>
      <c r="BQ116" s="48">
        <v>0</v>
      </c>
    </row>
    <row r="117" spans="1:69" ht="16.5" customHeight="1">
      <c r="A117" s="49"/>
      <c r="B117" s="64">
        <v>108</v>
      </c>
      <c r="C117" s="65" t="s">
        <v>197</v>
      </c>
      <c r="D117" s="57">
        <f t="shared" si="24"/>
        <v>9653.465</v>
      </c>
      <c r="E117" s="57">
        <f t="shared" si="25"/>
        <v>6260.35</v>
      </c>
      <c r="F117" s="57">
        <f t="shared" si="26"/>
        <v>6202.5</v>
      </c>
      <c r="G117" s="57">
        <f t="shared" si="27"/>
        <v>5161</v>
      </c>
      <c r="H117" s="57">
        <f t="shared" si="28"/>
        <v>3770.965</v>
      </c>
      <c r="I117" s="57">
        <f t="shared" si="29"/>
        <v>1099.35</v>
      </c>
      <c r="J117" s="57">
        <v>4532</v>
      </c>
      <c r="K117" s="57">
        <v>4532</v>
      </c>
      <c r="L117" s="57">
        <v>0</v>
      </c>
      <c r="M117" s="57">
        <v>0</v>
      </c>
      <c r="N117" s="57">
        <v>1215.4</v>
      </c>
      <c r="O117" s="57">
        <v>494</v>
      </c>
      <c r="P117" s="57">
        <v>215.4</v>
      </c>
      <c r="Q117" s="57">
        <v>0</v>
      </c>
      <c r="R117" s="57">
        <v>600</v>
      </c>
      <c r="S117" s="57">
        <v>359</v>
      </c>
      <c r="T117" s="57">
        <v>0</v>
      </c>
      <c r="U117" s="57">
        <v>0</v>
      </c>
      <c r="V117" s="57">
        <v>0</v>
      </c>
      <c r="W117" s="57">
        <v>0</v>
      </c>
      <c r="X117" s="57">
        <v>245</v>
      </c>
      <c r="Y117" s="57">
        <v>80</v>
      </c>
      <c r="Z117" s="57">
        <v>180</v>
      </c>
      <c r="AA117" s="57">
        <v>30</v>
      </c>
      <c r="AB117" s="57">
        <v>0</v>
      </c>
      <c r="AC117" s="57">
        <v>0</v>
      </c>
      <c r="AD117" s="57">
        <v>55</v>
      </c>
      <c r="AE117" s="57">
        <v>55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100</v>
      </c>
      <c r="AQ117" s="57">
        <v>100</v>
      </c>
      <c r="AR117" s="57">
        <f t="shared" si="30"/>
        <v>35.10000000000002</v>
      </c>
      <c r="AS117" s="57">
        <f t="shared" si="31"/>
        <v>35</v>
      </c>
      <c r="AT117" s="57">
        <v>355.1</v>
      </c>
      <c r="AU117" s="57">
        <v>35</v>
      </c>
      <c r="AV117" s="57">
        <v>0</v>
      </c>
      <c r="AW117" s="57">
        <v>0</v>
      </c>
      <c r="AX117" s="57">
        <v>320</v>
      </c>
      <c r="AY117" s="57">
        <v>0</v>
      </c>
      <c r="AZ117" s="57">
        <v>0</v>
      </c>
      <c r="BA117" s="57">
        <v>0</v>
      </c>
      <c r="BB117" s="57">
        <v>320</v>
      </c>
      <c r="BC117" s="57">
        <v>0</v>
      </c>
      <c r="BD117" s="57">
        <v>1800</v>
      </c>
      <c r="BE117" s="57">
        <v>899.35</v>
      </c>
      <c r="BF117" s="60">
        <v>0</v>
      </c>
      <c r="BG117" s="57">
        <v>1970.965</v>
      </c>
      <c r="BH117" s="57">
        <v>200</v>
      </c>
      <c r="BI117" s="61">
        <v>0</v>
      </c>
      <c r="BJ117" s="57">
        <v>0</v>
      </c>
      <c r="BK117" s="57">
        <v>0</v>
      </c>
      <c r="BL117" s="57">
        <v>0</v>
      </c>
      <c r="BM117" s="57">
        <v>0</v>
      </c>
      <c r="BN117" s="57">
        <v>0</v>
      </c>
      <c r="BO117" s="57">
        <v>0</v>
      </c>
      <c r="BP117" s="48">
        <v>0</v>
      </c>
      <c r="BQ117" s="48">
        <v>0</v>
      </c>
    </row>
    <row r="118" spans="1:69" ht="16.5" customHeight="1">
      <c r="A118" s="49"/>
      <c r="B118" s="64">
        <v>109</v>
      </c>
      <c r="C118" s="65" t="s">
        <v>198</v>
      </c>
      <c r="D118" s="57">
        <f t="shared" si="24"/>
        <v>8002.200000000001</v>
      </c>
      <c r="E118" s="57">
        <f t="shared" si="25"/>
        <v>5382.003000000001</v>
      </c>
      <c r="F118" s="57">
        <f t="shared" si="26"/>
        <v>5390.2</v>
      </c>
      <c r="G118" s="57">
        <f t="shared" si="27"/>
        <v>4462.003000000001</v>
      </c>
      <c r="H118" s="57">
        <f t="shared" si="28"/>
        <v>2887</v>
      </c>
      <c r="I118" s="57">
        <f t="shared" si="29"/>
        <v>920</v>
      </c>
      <c r="J118" s="57">
        <v>4464.4</v>
      </c>
      <c r="K118" s="57">
        <v>4090.003</v>
      </c>
      <c r="L118" s="57">
        <v>0</v>
      </c>
      <c r="M118" s="57">
        <v>0</v>
      </c>
      <c r="N118" s="57">
        <v>533.3</v>
      </c>
      <c r="O118" s="57">
        <v>255</v>
      </c>
      <c r="P118" s="57">
        <v>283.3</v>
      </c>
      <c r="Q118" s="57">
        <v>150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75</v>
      </c>
      <c r="Y118" s="57">
        <v>75</v>
      </c>
      <c r="Z118" s="57">
        <v>0</v>
      </c>
      <c r="AA118" s="57">
        <v>0</v>
      </c>
      <c r="AB118" s="57">
        <v>0</v>
      </c>
      <c r="AC118" s="57">
        <v>0</v>
      </c>
      <c r="AD118" s="57">
        <v>175</v>
      </c>
      <c r="AE118" s="57">
        <v>30</v>
      </c>
      <c r="AF118" s="57">
        <v>0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117.5</v>
      </c>
      <c r="AQ118" s="57">
        <v>117</v>
      </c>
      <c r="AR118" s="57">
        <f t="shared" si="30"/>
        <v>0</v>
      </c>
      <c r="AS118" s="57">
        <f t="shared" si="31"/>
        <v>0</v>
      </c>
      <c r="AT118" s="57">
        <v>275</v>
      </c>
      <c r="AU118" s="57">
        <v>0</v>
      </c>
      <c r="AV118" s="57">
        <v>0</v>
      </c>
      <c r="AW118" s="57">
        <v>0</v>
      </c>
      <c r="AX118" s="57">
        <v>275</v>
      </c>
      <c r="AY118" s="57">
        <v>0</v>
      </c>
      <c r="AZ118" s="57">
        <v>0</v>
      </c>
      <c r="BA118" s="57">
        <v>0</v>
      </c>
      <c r="BB118" s="57">
        <v>275</v>
      </c>
      <c r="BC118" s="57">
        <v>0</v>
      </c>
      <c r="BD118" s="57">
        <v>877</v>
      </c>
      <c r="BE118" s="57">
        <v>870</v>
      </c>
      <c r="BF118" s="60">
        <v>0</v>
      </c>
      <c r="BG118" s="57">
        <v>2010</v>
      </c>
      <c r="BH118" s="57">
        <v>50</v>
      </c>
      <c r="BI118" s="61">
        <v>0</v>
      </c>
      <c r="BJ118" s="57">
        <v>0</v>
      </c>
      <c r="BK118" s="57">
        <v>0</v>
      </c>
      <c r="BL118" s="57">
        <v>0</v>
      </c>
      <c r="BM118" s="57">
        <v>0</v>
      </c>
      <c r="BN118" s="57">
        <v>0</v>
      </c>
      <c r="BO118" s="57">
        <v>0</v>
      </c>
      <c r="BP118" s="48">
        <v>0</v>
      </c>
      <c r="BQ118" s="48">
        <v>0</v>
      </c>
    </row>
    <row r="119" spans="1:69" ht="16.5" customHeight="1">
      <c r="A119" s="49"/>
      <c r="B119" s="64">
        <v>110</v>
      </c>
      <c r="C119" s="65" t="s">
        <v>199</v>
      </c>
      <c r="D119" s="57">
        <f t="shared" si="24"/>
        <v>6965.5</v>
      </c>
      <c r="E119" s="57">
        <f t="shared" si="25"/>
        <v>5675.871999999999</v>
      </c>
      <c r="F119" s="57">
        <f t="shared" si="26"/>
        <v>6388.2</v>
      </c>
      <c r="G119" s="57">
        <f t="shared" si="27"/>
        <v>5105.432</v>
      </c>
      <c r="H119" s="57">
        <f t="shared" si="28"/>
        <v>1428</v>
      </c>
      <c r="I119" s="57">
        <f t="shared" si="29"/>
        <v>1393.44</v>
      </c>
      <c r="J119" s="57">
        <v>4569.5</v>
      </c>
      <c r="K119" s="57">
        <v>3902.032</v>
      </c>
      <c r="L119" s="57">
        <v>0</v>
      </c>
      <c r="M119" s="57">
        <v>0</v>
      </c>
      <c r="N119" s="57">
        <v>958</v>
      </c>
      <c r="O119" s="57">
        <v>380.4</v>
      </c>
      <c r="P119" s="57">
        <v>336</v>
      </c>
      <c r="Q119" s="57">
        <v>229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72</v>
      </c>
      <c r="Y119" s="57">
        <v>26.4</v>
      </c>
      <c r="Z119" s="57">
        <v>0</v>
      </c>
      <c r="AA119" s="57">
        <v>0</v>
      </c>
      <c r="AB119" s="57">
        <v>0</v>
      </c>
      <c r="AC119" s="57">
        <v>0</v>
      </c>
      <c r="AD119" s="57">
        <v>175</v>
      </c>
      <c r="AE119" s="57">
        <v>0</v>
      </c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0</v>
      </c>
      <c r="AN119" s="57">
        <v>0</v>
      </c>
      <c r="AO119" s="57">
        <v>0</v>
      </c>
      <c r="AP119" s="57">
        <v>0</v>
      </c>
      <c r="AQ119" s="57">
        <v>0</v>
      </c>
      <c r="AR119" s="57">
        <f t="shared" si="30"/>
        <v>10</v>
      </c>
      <c r="AS119" s="57">
        <f t="shared" si="31"/>
        <v>0</v>
      </c>
      <c r="AT119" s="57">
        <v>860.7</v>
      </c>
      <c r="AU119" s="57">
        <v>823</v>
      </c>
      <c r="AV119" s="57">
        <v>0</v>
      </c>
      <c r="AW119" s="57">
        <v>0</v>
      </c>
      <c r="AX119" s="57">
        <v>850.7</v>
      </c>
      <c r="AY119" s="57">
        <v>823</v>
      </c>
      <c r="AZ119" s="57">
        <v>0</v>
      </c>
      <c r="BA119" s="57">
        <v>0</v>
      </c>
      <c r="BB119" s="57">
        <v>850.7</v>
      </c>
      <c r="BC119" s="57">
        <v>823</v>
      </c>
      <c r="BD119" s="57">
        <v>993</v>
      </c>
      <c r="BE119" s="57">
        <v>993</v>
      </c>
      <c r="BF119" s="60">
        <v>0</v>
      </c>
      <c r="BG119" s="57">
        <v>435</v>
      </c>
      <c r="BH119" s="57">
        <v>435</v>
      </c>
      <c r="BI119" s="61">
        <v>0</v>
      </c>
      <c r="BJ119" s="57">
        <v>0</v>
      </c>
      <c r="BK119" s="57">
        <v>0</v>
      </c>
      <c r="BL119" s="57">
        <v>0</v>
      </c>
      <c r="BM119" s="57">
        <v>0</v>
      </c>
      <c r="BN119" s="57">
        <v>0</v>
      </c>
      <c r="BO119" s="57">
        <v>-34.56</v>
      </c>
      <c r="BP119" s="48">
        <v>0</v>
      </c>
      <c r="BQ119" s="48">
        <v>0</v>
      </c>
    </row>
    <row r="120" spans="1:69" ht="16.5" customHeight="1">
      <c r="A120" s="49"/>
      <c r="B120" s="64">
        <v>111</v>
      </c>
      <c r="C120" s="65" t="s">
        <v>200</v>
      </c>
      <c r="D120" s="57">
        <f t="shared" si="24"/>
        <v>18233.100000000002</v>
      </c>
      <c r="E120" s="57">
        <f t="shared" si="25"/>
        <v>17980.323</v>
      </c>
      <c r="F120" s="57">
        <f t="shared" si="26"/>
        <v>17379.7</v>
      </c>
      <c r="G120" s="57">
        <f t="shared" si="27"/>
        <v>17130.323</v>
      </c>
      <c r="H120" s="57">
        <f t="shared" si="28"/>
        <v>1723.4</v>
      </c>
      <c r="I120" s="57">
        <f t="shared" si="29"/>
        <v>1650</v>
      </c>
      <c r="J120" s="57">
        <v>14046.1</v>
      </c>
      <c r="K120" s="57">
        <v>14013.723</v>
      </c>
      <c r="L120" s="57">
        <v>0</v>
      </c>
      <c r="M120" s="57">
        <v>0</v>
      </c>
      <c r="N120" s="57">
        <v>1103.6</v>
      </c>
      <c r="O120" s="57">
        <v>969.6</v>
      </c>
      <c r="P120" s="57">
        <v>100</v>
      </c>
      <c r="Q120" s="57">
        <v>100</v>
      </c>
      <c r="R120" s="57">
        <v>0</v>
      </c>
      <c r="S120" s="57">
        <v>0</v>
      </c>
      <c r="T120" s="57">
        <v>90</v>
      </c>
      <c r="U120" s="57">
        <v>66</v>
      </c>
      <c r="V120" s="57">
        <v>112</v>
      </c>
      <c r="W120" s="57">
        <v>112</v>
      </c>
      <c r="X120" s="57">
        <v>316.6</v>
      </c>
      <c r="Y120" s="57">
        <v>206.6</v>
      </c>
      <c r="Z120" s="57">
        <v>226.6</v>
      </c>
      <c r="AA120" s="57">
        <v>116.6</v>
      </c>
      <c r="AB120" s="57">
        <v>0</v>
      </c>
      <c r="AC120" s="57">
        <v>0</v>
      </c>
      <c r="AD120" s="57">
        <v>485</v>
      </c>
      <c r="AE120" s="57">
        <v>485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1200</v>
      </c>
      <c r="AM120" s="57">
        <v>1200</v>
      </c>
      <c r="AN120" s="57">
        <v>0</v>
      </c>
      <c r="AO120" s="57">
        <v>0</v>
      </c>
      <c r="AP120" s="57">
        <v>0</v>
      </c>
      <c r="AQ120" s="57">
        <v>0</v>
      </c>
      <c r="AR120" s="57">
        <f t="shared" si="30"/>
        <v>160</v>
      </c>
      <c r="AS120" s="57">
        <f t="shared" si="31"/>
        <v>147</v>
      </c>
      <c r="AT120" s="57">
        <v>1030</v>
      </c>
      <c r="AU120" s="57">
        <v>947</v>
      </c>
      <c r="AV120" s="57">
        <v>0</v>
      </c>
      <c r="AW120" s="57">
        <v>0</v>
      </c>
      <c r="AX120" s="57">
        <v>870</v>
      </c>
      <c r="AY120" s="57">
        <v>800</v>
      </c>
      <c r="AZ120" s="57">
        <v>0</v>
      </c>
      <c r="BA120" s="57">
        <v>0</v>
      </c>
      <c r="BB120" s="57">
        <v>870</v>
      </c>
      <c r="BC120" s="57">
        <v>800</v>
      </c>
      <c r="BD120" s="57">
        <v>1650.4</v>
      </c>
      <c r="BE120" s="57">
        <v>1650</v>
      </c>
      <c r="BF120" s="60">
        <v>0</v>
      </c>
      <c r="BG120" s="57">
        <v>73</v>
      </c>
      <c r="BH120" s="57">
        <v>0</v>
      </c>
      <c r="BI120" s="61">
        <v>0</v>
      </c>
      <c r="BJ120" s="57">
        <v>0</v>
      </c>
      <c r="BK120" s="57">
        <v>0</v>
      </c>
      <c r="BL120" s="57">
        <v>0</v>
      </c>
      <c r="BM120" s="57">
        <v>0</v>
      </c>
      <c r="BN120" s="57">
        <v>0</v>
      </c>
      <c r="BO120" s="57">
        <v>0</v>
      </c>
      <c r="BP120" s="48">
        <v>0</v>
      </c>
      <c r="BQ120" s="48">
        <v>0</v>
      </c>
    </row>
    <row r="121" spans="1:69" ht="16.5" customHeight="1">
      <c r="A121" s="49"/>
      <c r="B121" s="64">
        <v>112</v>
      </c>
      <c r="C121" s="65" t="s">
        <v>201</v>
      </c>
      <c r="D121" s="57">
        <f t="shared" si="24"/>
        <v>10497.9</v>
      </c>
      <c r="E121" s="57">
        <f t="shared" si="25"/>
        <v>8291.488</v>
      </c>
      <c r="F121" s="57">
        <f t="shared" si="26"/>
        <v>10194</v>
      </c>
      <c r="G121" s="57">
        <f t="shared" si="27"/>
        <v>8353.188</v>
      </c>
      <c r="H121" s="57">
        <f t="shared" si="28"/>
        <v>813.9000000000001</v>
      </c>
      <c r="I121" s="57">
        <f t="shared" si="29"/>
        <v>-61.69999999999999</v>
      </c>
      <c r="J121" s="57">
        <v>8005.6</v>
      </c>
      <c r="K121" s="57">
        <v>7669.908</v>
      </c>
      <c r="L121" s="57">
        <v>0</v>
      </c>
      <c r="M121" s="57">
        <v>0</v>
      </c>
      <c r="N121" s="57">
        <v>1282</v>
      </c>
      <c r="O121" s="57">
        <v>543.2</v>
      </c>
      <c r="P121" s="57">
        <v>200</v>
      </c>
      <c r="Q121" s="57">
        <v>200</v>
      </c>
      <c r="R121" s="57">
        <v>0</v>
      </c>
      <c r="S121" s="57">
        <v>0</v>
      </c>
      <c r="T121" s="57">
        <v>84</v>
      </c>
      <c r="U121" s="57">
        <v>56.8</v>
      </c>
      <c r="V121" s="57">
        <v>35</v>
      </c>
      <c r="W121" s="57">
        <v>0</v>
      </c>
      <c r="X121" s="57">
        <v>473</v>
      </c>
      <c r="Y121" s="57">
        <v>146.4</v>
      </c>
      <c r="Z121" s="57">
        <v>120</v>
      </c>
      <c r="AA121" s="57">
        <v>110</v>
      </c>
      <c r="AB121" s="57">
        <v>85</v>
      </c>
      <c r="AC121" s="57">
        <v>60</v>
      </c>
      <c r="AD121" s="57">
        <v>405</v>
      </c>
      <c r="AE121" s="57">
        <v>80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256</v>
      </c>
      <c r="AQ121" s="57">
        <v>0</v>
      </c>
      <c r="AR121" s="57">
        <f t="shared" si="30"/>
        <v>140.39999999999998</v>
      </c>
      <c r="AS121" s="57">
        <f t="shared" si="31"/>
        <v>140.08</v>
      </c>
      <c r="AT121" s="57">
        <v>650.4</v>
      </c>
      <c r="AU121" s="57">
        <v>140.08</v>
      </c>
      <c r="AV121" s="57">
        <v>0</v>
      </c>
      <c r="AW121" s="57">
        <v>0</v>
      </c>
      <c r="AX121" s="57">
        <v>510</v>
      </c>
      <c r="AY121" s="57">
        <v>0</v>
      </c>
      <c r="AZ121" s="57">
        <v>0</v>
      </c>
      <c r="BA121" s="57">
        <v>0</v>
      </c>
      <c r="BB121" s="57">
        <v>510</v>
      </c>
      <c r="BC121" s="57">
        <v>0</v>
      </c>
      <c r="BD121" s="57">
        <v>296.3</v>
      </c>
      <c r="BE121" s="57">
        <v>0</v>
      </c>
      <c r="BF121" s="60">
        <v>0</v>
      </c>
      <c r="BG121" s="57">
        <v>517.6</v>
      </c>
      <c r="BH121" s="57">
        <v>250</v>
      </c>
      <c r="BI121" s="61">
        <v>0</v>
      </c>
      <c r="BJ121" s="57">
        <v>0</v>
      </c>
      <c r="BK121" s="57">
        <v>0</v>
      </c>
      <c r="BL121" s="57">
        <v>0</v>
      </c>
      <c r="BM121" s="57">
        <v>0</v>
      </c>
      <c r="BN121" s="57">
        <v>0</v>
      </c>
      <c r="BO121" s="57">
        <v>-311.7</v>
      </c>
      <c r="BP121" s="48">
        <v>0</v>
      </c>
      <c r="BQ121" s="48">
        <v>0</v>
      </c>
    </row>
    <row r="122" spans="1:69" ht="16.5" customHeight="1">
      <c r="A122" s="49"/>
      <c r="B122" s="64">
        <v>113</v>
      </c>
      <c r="C122" s="65" t="s">
        <v>202</v>
      </c>
      <c r="D122" s="57">
        <f t="shared" si="24"/>
        <v>11354.8</v>
      </c>
      <c r="E122" s="57">
        <f t="shared" si="25"/>
        <v>6498.93</v>
      </c>
      <c r="F122" s="57">
        <f t="shared" si="26"/>
        <v>7559.8</v>
      </c>
      <c r="G122" s="57">
        <f t="shared" si="27"/>
        <v>6473.558</v>
      </c>
      <c r="H122" s="57">
        <f t="shared" si="28"/>
        <v>4173</v>
      </c>
      <c r="I122" s="57">
        <f t="shared" si="29"/>
        <v>25.371999999999957</v>
      </c>
      <c r="J122" s="57">
        <v>6237.8</v>
      </c>
      <c r="K122" s="57">
        <v>5922.458</v>
      </c>
      <c r="L122" s="57">
        <v>0</v>
      </c>
      <c r="M122" s="57">
        <v>0</v>
      </c>
      <c r="N122" s="57">
        <v>904.4</v>
      </c>
      <c r="O122" s="57">
        <v>526.1</v>
      </c>
      <c r="P122" s="57">
        <v>517.1</v>
      </c>
      <c r="Q122" s="57">
        <v>317.1</v>
      </c>
      <c r="R122" s="57">
        <v>0</v>
      </c>
      <c r="S122" s="57">
        <v>0</v>
      </c>
      <c r="T122" s="57">
        <v>0</v>
      </c>
      <c r="U122" s="57">
        <v>0</v>
      </c>
      <c r="V122" s="57">
        <v>100</v>
      </c>
      <c r="W122" s="57">
        <v>100</v>
      </c>
      <c r="X122" s="57">
        <v>85</v>
      </c>
      <c r="Y122" s="57">
        <v>37</v>
      </c>
      <c r="Z122" s="57">
        <v>35</v>
      </c>
      <c r="AA122" s="57">
        <v>0</v>
      </c>
      <c r="AB122" s="57">
        <v>0</v>
      </c>
      <c r="AC122" s="57">
        <v>0</v>
      </c>
      <c r="AD122" s="57">
        <v>72.3</v>
      </c>
      <c r="AE122" s="57">
        <v>72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f t="shared" si="30"/>
        <v>39.60000000000002</v>
      </c>
      <c r="AS122" s="57">
        <f t="shared" si="31"/>
        <v>25</v>
      </c>
      <c r="AT122" s="57">
        <v>417.6</v>
      </c>
      <c r="AU122" s="57">
        <v>25</v>
      </c>
      <c r="AV122" s="57">
        <v>0</v>
      </c>
      <c r="AW122" s="57">
        <v>0</v>
      </c>
      <c r="AX122" s="57">
        <v>378</v>
      </c>
      <c r="AY122" s="57">
        <v>0</v>
      </c>
      <c r="AZ122" s="57">
        <v>0</v>
      </c>
      <c r="BA122" s="57">
        <v>0</v>
      </c>
      <c r="BB122" s="57">
        <v>378</v>
      </c>
      <c r="BC122" s="57">
        <v>0</v>
      </c>
      <c r="BD122" s="57">
        <v>1965</v>
      </c>
      <c r="BE122" s="57">
        <v>0</v>
      </c>
      <c r="BF122" s="60">
        <v>0</v>
      </c>
      <c r="BG122" s="57">
        <v>2208</v>
      </c>
      <c r="BH122" s="57">
        <v>569</v>
      </c>
      <c r="BI122" s="61">
        <v>0</v>
      </c>
      <c r="BJ122" s="57">
        <v>0</v>
      </c>
      <c r="BK122" s="57">
        <v>0</v>
      </c>
      <c r="BL122" s="57">
        <v>0</v>
      </c>
      <c r="BM122" s="57">
        <v>0</v>
      </c>
      <c r="BN122" s="57">
        <v>0</v>
      </c>
      <c r="BO122" s="57">
        <v>-543.628</v>
      </c>
      <c r="BP122" s="48">
        <v>0</v>
      </c>
      <c r="BQ122" s="48">
        <v>0</v>
      </c>
    </row>
    <row r="123" spans="1:69" ht="16.5" customHeight="1">
      <c r="A123" s="49"/>
      <c r="B123" s="64">
        <v>114</v>
      </c>
      <c r="C123" s="65" t="s">
        <v>203</v>
      </c>
      <c r="D123" s="57">
        <f t="shared" si="24"/>
        <v>9239.4</v>
      </c>
      <c r="E123" s="57">
        <f t="shared" si="25"/>
        <v>8759.298</v>
      </c>
      <c r="F123" s="57">
        <f t="shared" si="26"/>
        <v>8559</v>
      </c>
      <c r="G123" s="57">
        <f t="shared" si="27"/>
        <v>8092.398</v>
      </c>
      <c r="H123" s="57">
        <f t="shared" si="28"/>
        <v>1110.4</v>
      </c>
      <c r="I123" s="57">
        <f t="shared" si="29"/>
        <v>666.9</v>
      </c>
      <c r="J123" s="57">
        <v>6469</v>
      </c>
      <c r="K123" s="57">
        <v>6465.398</v>
      </c>
      <c r="L123" s="57">
        <v>0</v>
      </c>
      <c r="M123" s="57">
        <v>0</v>
      </c>
      <c r="N123" s="57">
        <v>930</v>
      </c>
      <c r="O123" s="57">
        <v>927</v>
      </c>
      <c r="P123" s="57">
        <v>350</v>
      </c>
      <c r="Q123" s="57">
        <v>350</v>
      </c>
      <c r="R123" s="57">
        <v>0</v>
      </c>
      <c r="S123" s="57">
        <v>0</v>
      </c>
      <c r="T123" s="57">
        <v>0</v>
      </c>
      <c r="U123" s="57">
        <v>0</v>
      </c>
      <c r="V123" s="57">
        <v>100</v>
      </c>
      <c r="W123" s="57">
        <v>100</v>
      </c>
      <c r="X123" s="57">
        <v>50</v>
      </c>
      <c r="Y123" s="57">
        <v>50</v>
      </c>
      <c r="Z123" s="57">
        <v>0</v>
      </c>
      <c r="AA123" s="57">
        <v>0</v>
      </c>
      <c r="AB123" s="57">
        <v>0</v>
      </c>
      <c r="AC123" s="57">
        <v>0</v>
      </c>
      <c r="AD123" s="57">
        <v>395</v>
      </c>
      <c r="AE123" s="57">
        <v>395</v>
      </c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  <c r="AK123" s="57">
        <v>0</v>
      </c>
      <c r="AL123" s="57">
        <v>0</v>
      </c>
      <c r="AM123" s="57">
        <v>0</v>
      </c>
      <c r="AN123" s="57">
        <v>0</v>
      </c>
      <c r="AO123" s="57">
        <v>0</v>
      </c>
      <c r="AP123" s="57">
        <v>700</v>
      </c>
      <c r="AQ123" s="57">
        <v>700</v>
      </c>
      <c r="AR123" s="57">
        <f t="shared" si="30"/>
        <v>30</v>
      </c>
      <c r="AS123" s="57">
        <f t="shared" si="31"/>
        <v>0</v>
      </c>
      <c r="AT123" s="57">
        <v>460</v>
      </c>
      <c r="AU123" s="57">
        <v>0</v>
      </c>
      <c r="AV123" s="57">
        <v>0</v>
      </c>
      <c r="AW123" s="57">
        <v>0</v>
      </c>
      <c r="AX123" s="57">
        <v>430</v>
      </c>
      <c r="AY123" s="57">
        <v>0</v>
      </c>
      <c r="AZ123" s="57">
        <v>0</v>
      </c>
      <c r="BA123" s="57">
        <v>0</v>
      </c>
      <c r="BB123" s="57">
        <v>430</v>
      </c>
      <c r="BC123" s="57">
        <v>0</v>
      </c>
      <c r="BD123" s="57">
        <v>410.4</v>
      </c>
      <c r="BE123" s="57">
        <v>0</v>
      </c>
      <c r="BF123" s="60">
        <v>0</v>
      </c>
      <c r="BG123" s="57">
        <v>700</v>
      </c>
      <c r="BH123" s="57">
        <v>680</v>
      </c>
      <c r="BI123" s="61">
        <v>0</v>
      </c>
      <c r="BJ123" s="57">
        <v>0</v>
      </c>
      <c r="BK123" s="57">
        <v>0</v>
      </c>
      <c r="BL123" s="57">
        <v>0</v>
      </c>
      <c r="BM123" s="57">
        <v>0</v>
      </c>
      <c r="BN123" s="57">
        <v>0</v>
      </c>
      <c r="BO123" s="57">
        <v>-13.1</v>
      </c>
      <c r="BP123" s="48">
        <v>0</v>
      </c>
      <c r="BQ123" s="48">
        <v>0</v>
      </c>
    </row>
    <row r="124" spans="1:69" ht="21.75" customHeight="1">
      <c r="A124" s="49"/>
      <c r="B124" s="56"/>
      <c r="C124" s="68" t="s">
        <v>204</v>
      </c>
      <c r="D124" s="57">
        <f t="shared" si="24"/>
        <v>3257338.4506</v>
      </c>
      <c r="E124" s="57">
        <f t="shared" si="25"/>
        <v>2671084.1473999997</v>
      </c>
      <c r="F124" s="57">
        <f t="shared" si="26"/>
        <v>2796738.484</v>
      </c>
      <c r="G124" s="57">
        <f t="shared" si="27"/>
        <v>2481228.4976999997</v>
      </c>
      <c r="H124" s="57">
        <f t="shared" si="28"/>
        <v>643642.6666000001</v>
      </c>
      <c r="I124" s="57">
        <f t="shared" si="29"/>
        <v>278649.6857</v>
      </c>
      <c r="J124" s="57">
        <v>1385984.601</v>
      </c>
      <c r="K124" s="57">
        <v>1337748.6107</v>
      </c>
      <c r="L124" s="57">
        <v>0</v>
      </c>
      <c r="M124" s="57">
        <v>0</v>
      </c>
      <c r="N124" s="57">
        <v>804259.5522</v>
      </c>
      <c r="O124" s="57">
        <v>677793.566</v>
      </c>
      <c r="P124" s="57">
        <v>95547.7003</v>
      </c>
      <c r="Q124" s="57">
        <v>82597.905</v>
      </c>
      <c r="R124" s="57">
        <v>31631.8003</v>
      </c>
      <c r="S124" s="57">
        <v>28261.885</v>
      </c>
      <c r="T124" s="57">
        <v>21094.4001</v>
      </c>
      <c r="U124" s="57">
        <v>17039.066</v>
      </c>
      <c r="V124" s="57">
        <v>11798.4102</v>
      </c>
      <c r="W124" s="57">
        <v>8765.388</v>
      </c>
      <c r="X124" s="57">
        <v>421089.1705</v>
      </c>
      <c r="Y124" s="57">
        <v>380444.668</v>
      </c>
      <c r="Z124" s="57">
        <v>383018.7303</v>
      </c>
      <c r="AA124" s="57">
        <v>351007.601</v>
      </c>
      <c r="AB124" s="57">
        <v>43462.5102</v>
      </c>
      <c r="AC124" s="57">
        <v>26484.179</v>
      </c>
      <c r="AD124" s="57">
        <v>148197.7305</v>
      </c>
      <c r="AE124" s="57">
        <v>116103.855</v>
      </c>
      <c r="AF124" s="57">
        <v>0</v>
      </c>
      <c r="AG124" s="57">
        <v>0</v>
      </c>
      <c r="AH124" s="57">
        <v>145596.5</v>
      </c>
      <c r="AI124" s="57">
        <v>137544.96</v>
      </c>
      <c r="AJ124" s="57">
        <v>145371</v>
      </c>
      <c r="AK124" s="57">
        <v>137544.96</v>
      </c>
      <c r="AL124" s="57">
        <v>116902.82</v>
      </c>
      <c r="AM124" s="57">
        <v>95264.354</v>
      </c>
      <c r="AN124" s="57">
        <v>89686.12</v>
      </c>
      <c r="AO124" s="57">
        <v>83489.254</v>
      </c>
      <c r="AP124" s="57">
        <v>142691.6003</v>
      </c>
      <c r="AQ124" s="57">
        <v>134496.437</v>
      </c>
      <c r="AR124" s="57">
        <f t="shared" si="30"/>
        <v>18260.710499999986</v>
      </c>
      <c r="AS124" s="57">
        <f t="shared" si="31"/>
        <v>9586.534000000014</v>
      </c>
      <c r="AT124" s="57">
        <v>201303.4105</v>
      </c>
      <c r="AU124" s="57">
        <v>98380.57</v>
      </c>
      <c r="AV124" s="57">
        <v>0</v>
      </c>
      <c r="AW124" s="57">
        <v>0</v>
      </c>
      <c r="AX124" s="57">
        <v>184947.7</v>
      </c>
      <c r="AY124" s="57">
        <v>89584.636</v>
      </c>
      <c r="AZ124" s="57">
        <v>0</v>
      </c>
      <c r="BA124" s="57">
        <v>0</v>
      </c>
      <c r="BB124" s="57">
        <v>183042.7</v>
      </c>
      <c r="BC124" s="57">
        <v>88794.036</v>
      </c>
      <c r="BD124" s="57">
        <v>869037.9109</v>
      </c>
      <c r="BE124" s="57">
        <v>404149.05</v>
      </c>
      <c r="BF124" s="63">
        <f>SUM(BF10:BF123)</f>
        <v>2000</v>
      </c>
      <c r="BG124" s="57">
        <v>301612.7267</v>
      </c>
      <c r="BH124" s="57">
        <v>168358.08</v>
      </c>
      <c r="BI124" s="62">
        <f>SUM(BI10:BI123)</f>
        <v>13500</v>
      </c>
      <c r="BJ124" s="57">
        <v>600</v>
      </c>
      <c r="BK124" s="57">
        <v>247.75</v>
      </c>
      <c r="BL124" s="57">
        <v>-105778.21</v>
      </c>
      <c r="BM124" s="57">
        <v>-26754.648</v>
      </c>
      <c r="BN124" s="57">
        <v>-421829.761</v>
      </c>
      <c r="BO124" s="57">
        <v>-267350.5463</v>
      </c>
      <c r="BP124" s="48">
        <v>0</v>
      </c>
      <c r="BQ124" s="48">
        <v>0</v>
      </c>
    </row>
  </sheetData>
  <sheetProtection/>
  <mergeCells count="53">
    <mergeCell ref="AX6:BC6"/>
    <mergeCell ref="BN5:BQ6"/>
    <mergeCell ref="AR6:AW6"/>
    <mergeCell ref="AZ7:BA7"/>
    <mergeCell ref="BL5:BM7"/>
    <mergeCell ref="BF6:BF7"/>
    <mergeCell ref="BI6:BI7"/>
    <mergeCell ref="AT7:AU7"/>
    <mergeCell ref="D3:I6"/>
    <mergeCell ref="D7:E7"/>
    <mergeCell ref="F7:G7"/>
    <mergeCell ref="H7:I7"/>
    <mergeCell ref="AX7:AY7"/>
    <mergeCell ref="AN7:AO7"/>
    <mergeCell ref="AR7:AS7"/>
    <mergeCell ref="AP6:AQ7"/>
    <mergeCell ref="AJ7:AK7"/>
    <mergeCell ref="AB7:AC7"/>
    <mergeCell ref="J3:BC3"/>
    <mergeCell ref="AD7:AE7"/>
    <mergeCell ref="P6:AE6"/>
    <mergeCell ref="AL6:AM7"/>
    <mergeCell ref="BB7:BC7"/>
    <mergeCell ref="AN6:AO6"/>
    <mergeCell ref="AJ6:AK6"/>
    <mergeCell ref="AV7:AW7"/>
    <mergeCell ref="AF6:AG7"/>
    <mergeCell ref="J7:K7"/>
    <mergeCell ref="BD3:BQ3"/>
    <mergeCell ref="BD4:BK4"/>
    <mergeCell ref="BD5:BH5"/>
    <mergeCell ref="BJ5:BK7"/>
    <mergeCell ref="BD6:BE7"/>
    <mergeCell ref="BG6:BH7"/>
    <mergeCell ref="BL4:BQ4"/>
    <mergeCell ref="BP7:BQ7"/>
    <mergeCell ref="BN7:BO7"/>
    <mergeCell ref="A2:I2"/>
    <mergeCell ref="AH6:AI7"/>
    <mergeCell ref="P7:Q7"/>
    <mergeCell ref="A3:A8"/>
    <mergeCell ref="J5:BC5"/>
    <mergeCell ref="C3:C8"/>
    <mergeCell ref="N6:O7"/>
    <mergeCell ref="Z7:AA7"/>
    <mergeCell ref="J4:BC4"/>
    <mergeCell ref="B3:B8"/>
    <mergeCell ref="J6:M6"/>
    <mergeCell ref="L7:M7"/>
    <mergeCell ref="X7:Y7"/>
    <mergeCell ref="V7:W7"/>
    <mergeCell ref="T7:U7"/>
    <mergeCell ref="R7:S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55" t="s">
        <v>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56" t="s">
        <v>19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57" t="s">
        <v>6</v>
      </c>
      <c r="AK3" s="15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4" t="s">
        <v>4</v>
      </c>
      <c r="C4" s="173" t="s">
        <v>0</v>
      </c>
      <c r="D4" s="158" t="s">
        <v>20</v>
      </c>
      <c r="E4" s="159"/>
      <c r="F4" s="159"/>
      <c r="G4" s="159"/>
      <c r="H4" s="159"/>
      <c r="I4" s="160"/>
      <c r="J4" s="167" t="s">
        <v>34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9"/>
    </row>
    <row r="5" spans="2:117" ht="16.5" customHeight="1">
      <c r="B5" s="154"/>
      <c r="C5" s="173"/>
      <c r="D5" s="161"/>
      <c r="E5" s="162"/>
      <c r="F5" s="162"/>
      <c r="G5" s="162"/>
      <c r="H5" s="162"/>
      <c r="I5" s="163"/>
      <c r="J5" s="137" t="s">
        <v>35</v>
      </c>
      <c r="K5" s="138"/>
      <c r="L5" s="138"/>
      <c r="M5" s="139"/>
      <c r="N5" s="170" t="s">
        <v>24</v>
      </c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137" t="s">
        <v>37</v>
      </c>
      <c r="AE5" s="138"/>
      <c r="AF5" s="138"/>
      <c r="AG5" s="139"/>
      <c r="AH5" s="137" t="s">
        <v>38</v>
      </c>
      <c r="AI5" s="138"/>
      <c r="AJ5" s="138"/>
      <c r="AK5" s="139"/>
      <c r="AL5" s="137" t="s">
        <v>39</v>
      </c>
      <c r="AM5" s="138"/>
      <c r="AN5" s="138"/>
      <c r="AO5" s="139"/>
      <c r="AP5" s="143" t="s">
        <v>33</v>
      </c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5"/>
      <c r="BR5" s="137" t="s">
        <v>42</v>
      </c>
      <c r="BS5" s="138"/>
      <c r="BT5" s="138"/>
      <c r="BU5" s="139"/>
      <c r="BV5" s="137" t="s">
        <v>43</v>
      </c>
      <c r="BW5" s="138"/>
      <c r="BX5" s="138"/>
      <c r="BY5" s="139"/>
      <c r="BZ5" s="175" t="s">
        <v>30</v>
      </c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32" t="s">
        <v>47</v>
      </c>
      <c r="CQ5" s="132"/>
      <c r="CR5" s="132"/>
      <c r="CS5" s="132"/>
      <c r="CT5" s="176" t="s">
        <v>9</v>
      </c>
      <c r="CU5" s="177"/>
      <c r="CV5" s="177"/>
      <c r="CW5" s="178"/>
      <c r="CX5" s="179" t="s">
        <v>18</v>
      </c>
      <c r="CY5" s="180"/>
      <c r="CZ5" s="180"/>
      <c r="DA5" s="181"/>
      <c r="DB5" s="179" t="s">
        <v>7</v>
      </c>
      <c r="DC5" s="180"/>
      <c r="DD5" s="180"/>
      <c r="DE5" s="181"/>
      <c r="DF5" s="179" t="s">
        <v>8</v>
      </c>
      <c r="DG5" s="180"/>
      <c r="DH5" s="180"/>
      <c r="DI5" s="180"/>
      <c r="DJ5" s="180"/>
      <c r="DK5" s="181"/>
      <c r="DL5" s="174" t="s">
        <v>32</v>
      </c>
      <c r="DM5" s="174"/>
    </row>
    <row r="6" spans="2:117" ht="105.75" customHeight="1">
      <c r="B6" s="154"/>
      <c r="C6" s="173"/>
      <c r="D6" s="164"/>
      <c r="E6" s="165"/>
      <c r="F6" s="165"/>
      <c r="G6" s="165"/>
      <c r="H6" s="165"/>
      <c r="I6" s="166"/>
      <c r="J6" s="140"/>
      <c r="K6" s="141"/>
      <c r="L6" s="141"/>
      <c r="M6" s="142"/>
      <c r="N6" s="128" t="s">
        <v>23</v>
      </c>
      <c r="O6" s="129"/>
      <c r="P6" s="129"/>
      <c r="Q6" s="130"/>
      <c r="R6" s="132" t="s">
        <v>22</v>
      </c>
      <c r="S6" s="132"/>
      <c r="T6" s="132"/>
      <c r="U6" s="132"/>
      <c r="V6" s="132" t="s">
        <v>36</v>
      </c>
      <c r="W6" s="132"/>
      <c r="X6" s="132"/>
      <c r="Y6" s="132"/>
      <c r="Z6" s="132" t="s">
        <v>21</v>
      </c>
      <c r="AA6" s="132"/>
      <c r="AB6" s="132"/>
      <c r="AC6" s="132"/>
      <c r="AD6" s="140"/>
      <c r="AE6" s="141"/>
      <c r="AF6" s="141"/>
      <c r="AG6" s="142"/>
      <c r="AH6" s="140"/>
      <c r="AI6" s="141"/>
      <c r="AJ6" s="141"/>
      <c r="AK6" s="142"/>
      <c r="AL6" s="140"/>
      <c r="AM6" s="141"/>
      <c r="AN6" s="141"/>
      <c r="AO6" s="142"/>
      <c r="AP6" s="150" t="s">
        <v>25</v>
      </c>
      <c r="AQ6" s="151"/>
      <c r="AR6" s="151"/>
      <c r="AS6" s="152"/>
      <c r="AT6" s="150" t="s">
        <v>26</v>
      </c>
      <c r="AU6" s="151"/>
      <c r="AV6" s="151"/>
      <c r="AW6" s="152"/>
      <c r="AX6" s="133" t="s">
        <v>27</v>
      </c>
      <c r="AY6" s="134"/>
      <c r="AZ6" s="134"/>
      <c r="BA6" s="135"/>
      <c r="BB6" s="133" t="s">
        <v>28</v>
      </c>
      <c r="BC6" s="134"/>
      <c r="BD6" s="134"/>
      <c r="BE6" s="135"/>
      <c r="BF6" s="146" t="s">
        <v>29</v>
      </c>
      <c r="BG6" s="146"/>
      <c r="BH6" s="146"/>
      <c r="BI6" s="146"/>
      <c r="BJ6" s="146" t="s">
        <v>40</v>
      </c>
      <c r="BK6" s="146"/>
      <c r="BL6" s="146"/>
      <c r="BM6" s="146"/>
      <c r="BN6" s="146" t="s">
        <v>41</v>
      </c>
      <c r="BO6" s="146"/>
      <c r="BP6" s="146"/>
      <c r="BQ6" s="146"/>
      <c r="BR6" s="140"/>
      <c r="BS6" s="141"/>
      <c r="BT6" s="141"/>
      <c r="BU6" s="142"/>
      <c r="BV6" s="140"/>
      <c r="BW6" s="141"/>
      <c r="BX6" s="141"/>
      <c r="BY6" s="142"/>
      <c r="BZ6" s="147" t="s">
        <v>44</v>
      </c>
      <c r="CA6" s="148"/>
      <c r="CB6" s="148"/>
      <c r="CC6" s="149"/>
      <c r="CD6" s="136" t="s">
        <v>45</v>
      </c>
      <c r="CE6" s="129"/>
      <c r="CF6" s="129"/>
      <c r="CG6" s="130"/>
      <c r="CH6" s="128" t="s">
        <v>46</v>
      </c>
      <c r="CI6" s="129"/>
      <c r="CJ6" s="129"/>
      <c r="CK6" s="130"/>
      <c r="CL6" s="128" t="s">
        <v>48</v>
      </c>
      <c r="CM6" s="129"/>
      <c r="CN6" s="129"/>
      <c r="CO6" s="130"/>
      <c r="CP6" s="132"/>
      <c r="CQ6" s="132"/>
      <c r="CR6" s="132"/>
      <c r="CS6" s="132"/>
      <c r="CT6" s="128"/>
      <c r="CU6" s="129"/>
      <c r="CV6" s="129"/>
      <c r="CW6" s="130"/>
      <c r="CX6" s="182"/>
      <c r="CY6" s="183"/>
      <c r="CZ6" s="183"/>
      <c r="DA6" s="184"/>
      <c r="DB6" s="182"/>
      <c r="DC6" s="183"/>
      <c r="DD6" s="183"/>
      <c r="DE6" s="184"/>
      <c r="DF6" s="182"/>
      <c r="DG6" s="183"/>
      <c r="DH6" s="183"/>
      <c r="DI6" s="183"/>
      <c r="DJ6" s="183"/>
      <c r="DK6" s="184"/>
      <c r="DL6" s="174"/>
      <c r="DM6" s="174"/>
    </row>
    <row r="7" spans="2:117" ht="25.5" customHeight="1">
      <c r="B7" s="154"/>
      <c r="C7" s="173"/>
      <c r="D7" s="131" t="s">
        <v>15</v>
      </c>
      <c r="E7" s="131"/>
      <c r="F7" s="131" t="s">
        <v>14</v>
      </c>
      <c r="G7" s="131"/>
      <c r="H7" s="131" t="s">
        <v>5</v>
      </c>
      <c r="I7" s="131"/>
      <c r="J7" s="131" t="s">
        <v>12</v>
      </c>
      <c r="K7" s="131"/>
      <c r="L7" s="131" t="s">
        <v>13</v>
      </c>
      <c r="M7" s="131"/>
      <c r="N7" s="131" t="s">
        <v>12</v>
      </c>
      <c r="O7" s="131"/>
      <c r="P7" s="131" t="s">
        <v>13</v>
      </c>
      <c r="Q7" s="131"/>
      <c r="R7" s="131" t="s">
        <v>12</v>
      </c>
      <c r="S7" s="131"/>
      <c r="T7" s="131" t="s">
        <v>13</v>
      </c>
      <c r="U7" s="131"/>
      <c r="V7" s="131" t="s">
        <v>12</v>
      </c>
      <c r="W7" s="131"/>
      <c r="X7" s="131" t="s">
        <v>13</v>
      </c>
      <c r="Y7" s="131"/>
      <c r="Z7" s="131" t="s">
        <v>12</v>
      </c>
      <c r="AA7" s="131"/>
      <c r="AB7" s="131" t="s">
        <v>13</v>
      </c>
      <c r="AC7" s="131"/>
      <c r="AD7" s="131" t="s">
        <v>12</v>
      </c>
      <c r="AE7" s="131"/>
      <c r="AF7" s="131" t="s">
        <v>13</v>
      </c>
      <c r="AG7" s="131"/>
      <c r="AH7" s="131" t="s">
        <v>12</v>
      </c>
      <c r="AI7" s="131"/>
      <c r="AJ7" s="131" t="s">
        <v>13</v>
      </c>
      <c r="AK7" s="131"/>
      <c r="AL7" s="131" t="s">
        <v>12</v>
      </c>
      <c r="AM7" s="131"/>
      <c r="AN7" s="131" t="s">
        <v>13</v>
      </c>
      <c r="AO7" s="131"/>
      <c r="AP7" s="131" t="s">
        <v>12</v>
      </c>
      <c r="AQ7" s="131"/>
      <c r="AR7" s="131" t="s">
        <v>13</v>
      </c>
      <c r="AS7" s="131"/>
      <c r="AT7" s="131" t="s">
        <v>12</v>
      </c>
      <c r="AU7" s="131"/>
      <c r="AV7" s="131" t="s">
        <v>13</v>
      </c>
      <c r="AW7" s="131"/>
      <c r="AX7" s="131" t="s">
        <v>12</v>
      </c>
      <c r="AY7" s="131"/>
      <c r="AZ7" s="131" t="s">
        <v>13</v>
      </c>
      <c r="BA7" s="131"/>
      <c r="BB7" s="131" t="s">
        <v>12</v>
      </c>
      <c r="BC7" s="131"/>
      <c r="BD7" s="131" t="s">
        <v>13</v>
      </c>
      <c r="BE7" s="131"/>
      <c r="BF7" s="131" t="s">
        <v>12</v>
      </c>
      <c r="BG7" s="131"/>
      <c r="BH7" s="131" t="s">
        <v>13</v>
      </c>
      <c r="BI7" s="131"/>
      <c r="BJ7" s="131" t="s">
        <v>12</v>
      </c>
      <c r="BK7" s="131"/>
      <c r="BL7" s="131" t="s">
        <v>13</v>
      </c>
      <c r="BM7" s="131"/>
      <c r="BN7" s="131" t="s">
        <v>12</v>
      </c>
      <c r="BO7" s="131"/>
      <c r="BP7" s="131" t="s">
        <v>13</v>
      </c>
      <c r="BQ7" s="131"/>
      <c r="BR7" s="131" t="s">
        <v>12</v>
      </c>
      <c r="BS7" s="131"/>
      <c r="BT7" s="131" t="s">
        <v>13</v>
      </c>
      <c r="BU7" s="131"/>
      <c r="BV7" s="131" t="s">
        <v>12</v>
      </c>
      <c r="BW7" s="131"/>
      <c r="BX7" s="131" t="s">
        <v>13</v>
      </c>
      <c r="BY7" s="131"/>
      <c r="BZ7" s="131" t="s">
        <v>12</v>
      </c>
      <c r="CA7" s="131"/>
      <c r="CB7" s="131" t="s">
        <v>13</v>
      </c>
      <c r="CC7" s="131"/>
      <c r="CD7" s="131" t="s">
        <v>12</v>
      </c>
      <c r="CE7" s="131"/>
      <c r="CF7" s="131" t="s">
        <v>13</v>
      </c>
      <c r="CG7" s="131"/>
      <c r="CH7" s="131" t="s">
        <v>12</v>
      </c>
      <c r="CI7" s="131"/>
      <c r="CJ7" s="131" t="s">
        <v>13</v>
      </c>
      <c r="CK7" s="131"/>
      <c r="CL7" s="131" t="s">
        <v>12</v>
      </c>
      <c r="CM7" s="131"/>
      <c r="CN7" s="131" t="s">
        <v>13</v>
      </c>
      <c r="CO7" s="131"/>
      <c r="CP7" s="131" t="s">
        <v>12</v>
      </c>
      <c r="CQ7" s="131"/>
      <c r="CR7" s="131" t="s">
        <v>13</v>
      </c>
      <c r="CS7" s="131"/>
      <c r="CT7" s="131" t="s">
        <v>12</v>
      </c>
      <c r="CU7" s="131"/>
      <c r="CV7" s="131" t="s">
        <v>13</v>
      </c>
      <c r="CW7" s="131"/>
      <c r="CX7" s="131" t="s">
        <v>12</v>
      </c>
      <c r="CY7" s="131"/>
      <c r="CZ7" s="131" t="s">
        <v>13</v>
      </c>
      <c r="DA7" s="131"/>
      <c r="DB7" s="131" t="s">
        <v>12</v>
      </c>
      <c r="DC7" s="131"/>
      <c r="DD7" s="131" t="s">
        <v>13</v>
      </c>
      <c r="DE7" s="131"/>
      <c r="DF7" s="185" t="s">
        <v>31</v>
      </c>
      <c r="DG7" s="186"/>
      <c r="DH7" s="131" t="s">
        <v>12</v>
      </c>
      <c r="DI7" s="131"/>
      <c r="DJ7" s="131" t="s">
        <v>13</v>
      </c>
      <c r="DK7" s="131"/>
      <c r="DL7" s="131" t="s">
        <v>13</v>
      </c>
      <c r="DM7" s="131"/>
    </row>
    <row r="8" spans="2:117" ht="48" customHeight="1">
      <c r="B8" s="154"/>
      <c r="C8" s="17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53" t="s">
        <v>1</v>
      </c>
      <c r="C21" s="153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R6:U6"/>
    <mergeCell ref="AP7:AQ7"/>
    <mergeCell ref="V6:Y6"/>
    <mergeCell ref="AH5:AK6"/>
    <mergeCell ref="Z7:AA7"/>
    <mergeCell ref="X7:Y7"/>
    <mergeCell ref="AH7:AI7"/>
    <mergeCell ref="AJ7:AK7"/>
    <mergeCell ref="Z6:AC6"/>
    <mergeCell ref="B1:AK1"/>
    <mergeCell ref="B2:AK2"/>
    <mergeCell ref="AJ3:AK3"/>
    <mergeCell ref="AL5:AO6"/>
    <mergeCell ref="D4:I6"/>
    <mergeCell ref="J4:DM4"/>
    <mergeCell ref="CL6:CO6"/>
    <mergeCell ref="N5:AC5"/>
    <mergeCell ref="C4:C8"/>
    <mergeCell ref="AP6:AS6"/>
    <mergeCell ref="B21:C21"/>
    <mergeCell ref="L7:M7"/>
    <mergeCell ref="AD7:AE7"/>
    <mergeCell ref="AF7:AG7"/>
    <mergeCell ref="F7:G7"/>
    <mergeCell ref="H7:I7"/>
    <mergeCell ref="N7:O7"/>
    <mergeCell ref="B4:B8"/>
    <mergeCell ref="J5:M6"/>
    <mergeCell ref="AD5:AG6"/>
    <mergeCell ref="BR7:BS7"/>
    <mergeCell ref="AZ7:BA7"/>
    <mergeCell ref="BX7:BY7"/>
    <mergeCell ref="BJ7:BK7"/>
    <mergeCell ref="BT7:BU7"/>
    <mergeCell ref="BV7:BW7"/>
    <mergeCell ref="D7:E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J7:K7"/>
    <mergeCell ref="R7:S7"/>
    <mergeCell ref="AN7:AO7"/>
    <mergeCell ref="BZ6:CC6"/>
    <mergeCell ref="BB6:BE6"/>
    <mergeCell ref="AT6:AW6"/>
    <mergeCell ref="AL7:AM7"/>
    <mergeCell ref="AR7:AS7"/>
    <mergeCell ref="BB7:BC7"/>
    <mergeCell ref="BD7:BE7"/>
    <mergeCell ref="P7:Q7"/>
    <mergeCell ref="AP5:BQ5"/>
    <mergeCell ref="BN6:BQ6"/>
    <mergeCell ref="V7:W7"/>
    <mergeCell ref="BH7:BI7"/>
    <mergeCell ref="BL7:BM7"/>
    <mergeCell ref="BP7:BQ7"/>
    <mergeCell ref="AX7:AY7"/>
    <mergeCell ref="T7:U7"/>
    <mergeCell ref="N6:Q6"/>
    <mergeCell ref="CH6:CK6"/>
    <mergeCell ref="AT7:AU7"/>
    <mergeCell ref="AV7:AW7"/>
    <mergeCell ref="CP5:CS6"/>
    <mergeCell ref="CP7:CQ7"/>
    <mergeCell ref="AX6:BA6"/>
    <mergeCell ref="CD6:CG6"/>
    <mergeCell ref="BV5:BY6"/>
    <mergeCell ref="CR7:CS7"/>
    <mergeCell ref="CD7:CE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2014-01-29T04:58:46Z</cp:lastPrinted>
  <dcterms:created xsi:type="dcterms:W3CDTF">2002-03-15T09:46:46Z</dcterms:created>
  <dcterms:modified xsi:type="dcterms:W3CDTF">2014-01-29T10:35:20Z</dcterms:modified>
  <cp:category/>
  <cp:version/>
  <cp:contentType/>
  <cp:contentStatus/>
</cp:coreProperties>
</file>