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68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44525"/>
</workbook>
</file>

<file path=xl/calcChain.xml><?xml version="1.0" encoding="utf-8"?>
<calcChain xmlns="http://schemas.openxmlformats.org/spreadsheetml/2006/main">
  <c r="DK82" i="10" l="1"/>
  <c r="DJ82" i="10"/>
  <c r="I82" i="10"/>
  <c r="H82" i="10"/>
  <c r="G82" i="10"/>
  <c r="F82" i="10"/>
  <c r="DK38" i="10"/>
  <c r="DJ38" i="10"/>
  <c r="I38" i="10"/>
  <c r="H38" i="10"/>
  <c r="G38" i="10"/>
  <c r="F38" i="10"/>
  <c r="DK37" i="10"/>
  <c r="DJ37" i="10"/>
  <c r="I37" i="10"/>
  <c r="H37" i="10"/>
  <c r="G37" i="10"/>
  <c r="F37" i="10"/>
  <c r="DK39" i="10"/>
  <c r="DJ39" i="10"/>
  <c r="I39" i="10"/>
  <c r="H39" i="10"/>
  <c r="G39" i="10"/>
  <c r="F39" i="10"/>
  <c r="DK36" i="10"/>
  <c r="DJ36" i="10"/>
  <c r="I36" i="10"/>
  <c r="H36" i="10"/>
  <c r="G36" i="10"/>
  <c r="F36" i="10"/>
  <c r="DK35" i="10"/>
  <c r="DJ35" i="10"/>
  <c r="I35" i="10"/>
  <c r="H35" i="10"/>
  <c r="G35" i="10"/>
  <c r="F35" i="10"/>
  <c r="DK34" i="10"/>
  <c r="DJ34" i="10"/>
  <c r="I34" i="10"/>
  <c r="H34" i="10"/>
  <c r="G34" i="10"/>
  <c r="F34" i="10"/>
  <c r="DK81" i="10"/>
  <c r="DJ81" i="10"/>
  <c r="I81" i="10"/>
  <c r="H81" i="10"/>
  <c r="G81" i="10"/>
  <c r="F81" i="10"/>
  <c r="DK33" i="10"/>
  <c r="DJ33" i="10"/>
  <c r="I33" i="10"/>
  <c r="H33" i="10"/>
  <c r="G33" i="10"/>
  <c r="F33" i="10"/>
  <c r="DK32" i="10"/>
  <c r="DJ32" i="10"/>
  <c r="I32" i="10"/>
  <c r="H32" i="10"/>
  <c r="G32" i="10"/>
  <c r="F32" i="10"/>
  <c r="DK80" i="10"/>
  <c r="DJ80" i="10"/>
  <c r="I80" i="10"/>
  <c r="H80" i="10"/>
  <c r="G80" i="10"/>
  <c r="F80" i="10"/>
  <c r="DK79" i="10"/>
  <c r="DJ79" i="10"/>
  <c r="I79" i="10"/>
  <c r="H79" i="10"/>
  <c r="G79" i="10"/>
  <c r="F79" i="10"/>
  <c r="DK77" i="10"/>
  <c r="DJ77" i="10"/>
  <c r="I77" i="10"/>
  <c r="H77" i="10"/>
  <c r="G77" i="10"/>
  <c r="F77" i="10"/>
  <c r="DK76" i="10"/>
  <c r="DJ76" i="10"/>
  <c r="I76" i="10"/>
  <c r="H76" i="10"/>
  <c r="G76" i="10"/>
  <c r="F76" i="10"/>
  <c r="DK30" i="10"/>
  <c r="DJ30" i="10"/>
  <c r="I30" i="10"/>
  <c r="H30" i="10"/>
  <c r="G30" i="10"/>
  <c r="F30" i="10"/>
  <c r="DK31" i="10"/>
  <c r="DJ31" i="10"/>
  <c r="I31" i="10"/>
  <c r="H31" i="10"/>
  <c r="G31" i="10"/>
  <c r="F31" i="10"/>
  <c r="DK75" i="10"/>
  <c r="DJ75" i="10"/>
  <c r="I75" i="10"/>
  <c r="H75" i="10"/>
  <c r="G75" i="10"/>
  <c r="F75" i="10"/>
  <c r="DK28" i="10"/>
  <c r="DJ28" i="10"/>
  <c r="I28" i="10"/>
  <c r="H28" i="10"/>
  <c r="G28" i="10"/>
  <c r="F28" i="10"/>
  <c r="DK29" i="10"/>
  <c r="DJ29" i="10"/>
  <c r="I29" i="10"/>
  <c r="H29" i="10"/>
  <c r="G29" i="10"/>
  <c r="F29" i="10"/>
  <c r="DK74" i="10"/>
  <c r="DJ74" i="10"/>
  <c r="I74" i="10"/>
  <c r="H74" i="10"/>
  <c r="G74" i="10"/>
  <c r="F74" i="10"/>
  <c r="DK73" i="10"/>
  <c r="DJ73" i="10"/>
  <c r="I73" i="10"/>
  <c r="H73" i="10"/>
  <c r="G73" i="10"/>
  <c r="F73" i="10"/>
  <c r="DK27" i="10"/>
  <c r="DJ27" i="10"/>
  <c r="I27" i="10"/>
  <c r="H27" i="10"/>
  <c r="G27" i="10"/>
  <c r="F27" i="10"/>
  <c r="DK26" i="10"/>
  <c r="DJ26" i="10"/>
  <c r="I26" i="10"/>
  <c r="H26" i="10"/>
  <c r="G26" i="10"/>
  <c r="F26" i="10"/>
  <c r="DK70" i="10"/>
  <c r="DJ70" i="10"/>
  <c r="I70" i="10"/>
  <c r="H70" i="10"/>
  <c r="G70" i="10"/>
  <c r="F70" i="10"/>
  <c r="DK25" i="10"/>
  <c r="DJ25" i="10"/>
  <c r="I25" i="10"/>
  <c r="H25" i="10"/>
  <c r="G25" i="10"/>
  <c r="F25" i="10"/>
  <c r="DK72" i="10"/>
  <c r="DJ72" i="10"/>
  <c r="I72" i="10"/>
  <c r="H72" i="10"/>
  <c r="G72" i="10"/>
  <c r="F72" i="10"/>
  <c r="DK71" i="10"/>
  <c r="DJ71" i="10"/>
  <c r="I71" i="10"/>
  <c r="H71" i="10"/>
  <c r="G71" i="10"/>
  <c r="F71" i="10"/>
  <c r="DK43" i="10"/>
  <c r="DJ43" i="10"/>
  <c r="I43" i="10"/>
  <c r="H43" i="10"/>
  <c r="G43" i="10"/>
  <c r="F43" i="10"/>
  <c r="DK69" i="10"/>
  <c r="DJ69" i="10"/>
  <c r="I69" i="10"/>
  <c r="H69" i="10"/>
  <c r="G69" i="10"/>
  <c r="F69" i="10"/>
  <c r="DK24" i="10"/>
  <c r="DJ24" i="10"/>
  <c r="I24" i="10"/>
  <c r="H24" i="10"/>
  <c r="G24" i="10"/>
  <c r="F24" i="10"/>
  <c r="DK68" i="10"/>
  <c r="DJ68" i="10"/>
  <c r="I68" i="10"/>
  <c r="H68" i="10"/>
  <c r="G68" i="10"/>
  <c r="F68" i="10"/>
  <c r="DK67" i="10"/>
  <c r="DJ67" i="10"/>
  <c r="I67" i="10"/>
  <c r="H67" i="10"/>
  <c r="G67" i="10"/>
  <c r="F67" i="10"/>
  <c r="DK66" i="10"/>
  <c r="DJ66" i="10"/>
  <c r="I66" i="10"/>
  <c r="H66" i="10"/>
  <c r="G66" i="10"/>
  <c r="F66" i="10"/>
  <c r="DK23" i="10"/>
  <c r="DJ23" i="10"/>
  <c r="I23" i="10"/>
  <c r="H23" i="10"/>
  <c r="G23" i="10"/>
  <c r="F23" i="10"/>
  <c r="DK64" i="10"/>
  <c r="DJ64" i="10"/>
  <c r="I64" i="10"/>
  <c r="H64" i="10"/>
  <c r="G64" i="10"/>
  <c r="F64" i="10"/>
  <c r="DK65" i="10"/>
  <c r="DJ65" i="10"/>
  <c r="I65" i="10"/>
  <c r="H65" i="10"/>
  <c r="G65" i="10"/>
  <c r="F65" i="10"/>
  <c r="DK22" i="10"/>
  <c r="DJ22" i="10"/>
  <c r="I22" i="10"/>
  <c r="H22" i="10"/>
  <c r="G22" i="10"/>
  <c r="F22" i="10"/>
  <c r="DK63" i="10"/>
  <c r="DJ63" i="10"/>
  <c r="I63" i="10"/>
  <c r="H63" i="10"/>
  <c r="G63" i="10"/>
  <c r="F63" i="10"/>
  <c r="DK62" i="10"/>
  <c r="DJ62" i="10"/>
  <c r="I62" i="10"/>
  <c r="H62" i="10"/>
  <c r="G62" i="10"/>
  <c r="F62" i="10"/>
  <c r="DK42" i="10"/>
  <c r="DJ42" i="10"/>
  <c r="I42" i="10"/>
  <c r="H42" i="10"/>
  <c r="G42" i="10"/>
  <c r="F42" i="10"/>
  <c r="DK21" i="10"/>
  <c r="DJ21" i="10"/>
  <c r="I21" i="10"/>
  <c r="H21" i="10"/>
  <c r="G21" i="10"/>
  <c r="F21" i="10"/>
  <c r="DK61" i="10"/>
  <c r="DJ61" i="10"/>
  <c r="I61" i="10"/>
  <c r="H61" i="10"/>
  <c r="G61" i="10"/>
  <c r="F61" i="10"/>
  <c r="DK60" i="10"/>
  <c r="DJ60" i="10"/>
  <c r="I60" i="10"/>
  <c r="H60" i="10"/>
  <c r="G60" i="10"/>
  <c r="F60" i="10"/>
  <c r="DK58" i="10"/>
  <c r="DJ58" i="10"/>
  <c r="I58" i="10"/>
  <c r="H58" i="10"/>
  <c r="G58" i="10"/>
  <c r="F58" i="10"/>
  <c r="DK57" i="10"/>
  <c r="DJ57" i="10"/>
  <c r="I57" i="10"/>
  <c r="H57" i="10"/>
  <c r="G57" i="10"/>
  <c r="F57" i="10"/>
  <c r="DK56" i="10"/>
  <c r="DJ56" i="10"/>
  <c r="I56" i="10"/>
  <c r="H56" i="10"/>
  <c r="G56" i="10"/>
  <c r="F56" i="10"/>
  <c r="DK20" i="10"/>
  <c r="DJ20" i="10"/>
  <c r="I20" i="10"/>
  <c r="H20" i="10"/>
  <c r="G20" i="10"/>
  <c r="F20" i="10"/>
  <c r="DK55" i="10"/>
  <c r="DJ55" i="10"/>
  <c r="I55" i="10"/>
  <c r="H55" i="10"/>
  <c r="G55" i="10"/>
  <c r="F55" i="10"/>
  <c r="DK54" i="10"/>
  <c r="DJ54" i="10"/>
  <c r="I54" i="10"/>
  <c r="H54" i="10"/>
  <c r="G54" i="10"/>
  <c r="F54" i="10"/>
  <c r="DK53" i="10"/>
  <c r="DJ53" i="10"/>
  <c r="I53" i="10"/>
  <c r="H53" i="10"/>
  <c r="G53" i="10"/>
  <c r="F53" i="10"/>
  <c r="DK52" i="10"/>
  <c r="DJ52" i="10"/>
  <c r="I52" i="10"/>
  <c r="H52" i="10"/>
  <c r="G52" i="10"/>
  <c r="F52" i="10"/>
  <c r="DK51" i="10"/>
  <c r="DJ51" i="10"/>
  <c r="I51" i="10"/>
  <c r="H51" i="10"/>
  <c r="G51" i="10"/>
  <c r="F51" i="10"/>
  <c r="DK19" i="10"/>
  <c r="DJ19" i="10"/>
  <c r="I19" i="10"/>
  <c r="H19" i="10"/>
  <c r="G19" i="10"/>
  <c r="F19" i="10"/>
  <c r="DK50" i="10"/>
  <c r="DJ50" i="10"/>
  <c r="I50" i="10"/>
  <c r="H50" i="10"/>
  <c r="G50" i="10"/>
  <c r="F50" i="10"/>
  <c r="DK49" i="10"/>
  <c r="DJ49" i="10"/>
  <c r="I49" i="10"/>
  <c r="H49" i="10"/>
  <c r="G49" i="10"/>
  <c r="F49" i="10"/>
  <c r="DK18" i="10"/>
  <c r="DJ18" i="10"/>
  <c r="I18" i="10"/>
  <c r="H18" i="10"/>
  <c r="G18" i="10"/>
  <c r="F18" i="10"/>
  <c r="DK17" i="10"/>
  <c r="DJ17" i="10"/>
  <c r="I17" i="10"/>
  <c r="H17" i="10"/>
  <c r="G17" i="10"/>
  <c r="F17" i="10"/>
  <c r="DK16" i="10"/>
  <c r="DJ16" i="10"/>
  <c r="I16" i="10"/>
  <c r="H16" i="10"/>
  <c r="G16" i="10"/>
  <c r="F16" i="10"/>
  <c r="DK47" i="10"/>
  <c r="DJ47" i="10"/>
  <c r="I47" i="10"/>
  <c r="H47" i="10"/>
  <c r="G47" i="10"/>
  <c r="F47" i="10"/>
  <c r="DK14" i="10"/>
  <c r="DJ14" i="10"/>
  <c r="I14" i="10"/>
  <c r="H14" i="10"/>
  <c r="G14" i="10"/>
  <c r="F14" i="10"/>
  <c r="DK45" i="10"/>
  <c r="DJ45" i="10"/>
  <c r="I45" i="10"/>
  <c r="H45" i="10"/>
  <c r="G45" i="10"/>
  <c r="F45" i="10"/>
  <c r="DK48" i="10"/>
  <c r="DJ48" i="10"/>
  <c r="I48" i="10"/>
  <c r="H48" i="10"/>
  <c r="G48" i="10"/>
  <c r="F48" i="10"/>
  <c r="DK13" i="10"/>
  <c r="DJ13" i="10"/>
  <c r="I13" i="10"/>
  <c r="H13" i="10"/>
  <c r="G13" i="10"/>
  <c r="F13" i="10"/>
  <c r="DK46" i="10"/>
  <c r="DJ46" i="10"/>
  <c r="I46" i="10"/>
  <c r="H46" i="10"/>
  <c r="G46" i="10"/>
  <c r="F46" i="10"/>
  <c r="DK12" i="10"/>
  <c r="DJ12" i="10"/>
  <c r="I12" i="10"/>
  <c r="H12" i="10"/>
  <c r="G12" i="10"/>
  <c r="F12" i="10"/>
  <c r="DK11" i="10"/>
  <c r="DJ11" i="10"/>
  <c r="I11" i="10"/>
  <c r="H11" i="10"/>
  <c r="G11" i="10"/>
  <c r="F11" i="10"/>
  <c r="DK44" i="10"/>
  <c r="DJ44" i="10"/>
  <c r="I44" i="10"/>
  <c r="H44" i="10"/>
  <c r="G44" i="10"/>
  <c r="F44" i="10"/>
  <c r="DK41" i="10"/>
  <c r="DJ41" i="10"/>
  <c r="I41" i="10"/>
  <c r="H41" i="10"/>
  <c r="G41" i="10"/>
  <c r="F41" i="10"/>
  <c r="DK78" i="10"/>
  <c r="DJ78" i="10"/>
  <c r="I78" i="10"/>
  <c r="H78" i="10"/>
  <c r="G78" i="10"/>
  <c r="F78" i="10"/>
  <c r="DK15" i="10"/>
  <c r="DJ15" i="10"/>
  <c r="I15" i="10"/>
  <c r="H15" i="10"/>
  <c r="G15" i="10"/>
  <c r="F15" i="10"/>
  <c r="DK59" i="10"/>
  <c r="DJ59" i="10"/>
  <c r="I59" i="10"/>
  <c r="H59" i="10"/>
  <c r="G59" i="10"/>
  <c r="F59" i="10"/>
  <c r="DK40" i="10"/>
  <c r="DJ40" i="10"/>
  <c r="I40" i="10"/>
  <c r="H40" i="10"/>
  <c r="G40" i="10"/>
  <c r="F40" i="10"/>
  <c r="DK10" i="10"/>
  <c r="DJ10" i="10"/>
  <c r="I10" i="10"/>
  <c r="H10" i="10"/>
  <c r="G10" i="10"/>
  <c r="F10" i="10"/>
  <c r="D9" i="10"/>
  <c r="E9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J9" i="10" s="1"/>
  <c r="AK9" i="10" s="1"/>
  <c r="AL9" i="10" s="1"/>
  <c r="AM9" i="10" s="1"/>
  <c r="AN9" i="10" s="1"/>
  <c r="AO9" i="10" s="1"/>
  <c r="AP9" i="10" s="1"/>
  <c r="AQ9" i="10" s="1"/>
  <c r="AR9" i="10" s="1"/>
  <c r="AS9" i="10" s="1"/>
  <c r="AT9" i="10" s="1"/>
  <c r="AU9" i="10" s="1"/>
  <c r="AV9" i="10" s="1"/>
  <c r="AW9" i="10" s="1"/>
  <c r="AX9" i="10" s="1"/>
  <c r="AY9" i="10" s="1"/>
  <c r="AZ9" i="10" s="1"/>
  <c r="BA9" i="10" s="1"/>
  <c r="BB9" i="10" s="1"/>
  <c r="BC9" i="10" s="1"/>
  <c r="BD9" i="10" s="1"/>
  <c r="BE9" i="10" s="1"/>
  <c r="BF9" i="10" s="1"/>
  <c r="BG9" i="10" s="1"/>
  <c r="BH9" i="10" s="1"/>
  <c r="BI9" i="10" s="1"/>
  <c r="BJ9" i="10" s="1"/>
  <c r="BK9" i="10" s="1"/>
  <c r="BL9" i="10" s="1"/>
  <c r="BM9" i="10" s="1"/>
  <c r="BN9" i="10" s="1"/>
  <c r="BO9" i="10" s="1"/>
  <c r="BP9" i="10" s="1"/>
  <c r="BQ9" i="10" s="1"/>
  <c r="BR9" i="10" s="1"/>
  <c r="BS9" i="10" s="1"/>
  <c r="BT9" i="10" s="1"/>
  <c r="BU9" i="10" s="1"/>
  <c r="BV9" i="10" s="1"/>
  <c r="BW9" i="10" s="1"/>
  <c r="BX9" i="10" s="1"/>
  <c r="BY9" i="10" s="1"/>
  <c r="BZ9" i="10" s="1"/>
  <c r="CA9" i="10" s="1"/>
  <c r="CB9" i="10" s="1"/>
  <c r="CC9" i="10" s="1"/>
  <c r="CD9" i="10" s="1"/>
  <c r="CE9" i="10" s="1"/>
  <c r="CF9" i="10" s="1"/>
  <c r="CG9" i="10" s="1"/>
  <c r="CH9" i="10" s="1"/>
  <c r="CI9" i="10" s="1"/>
  <c r="CJ9" i="10" s="1"/>
  <c r="CK9" i="10" s="1"/>
  <c r="CL9" i="10" s="1"/>
  <c r="CM9" i="10" s="1"/>
  <c r="CN9" i="10" s="1"/>
  <c r="CO9" i="10" s="1"/>
  <c r="CP9" i="10" s="1"/>
  <c r="CQ9" i="10" s="1"/>
  <c r="CR9" i="10" s="1"/>
  <c r="CS9" i="10" s="1"/>
  <c r="CT9" i="10" s="1"/>
  <c r="CU9" i="10" s="1"/>
  <c r="CV9" i="10" s="1"/>
  <c r="CW9" i="10" s="1"/>
  <c r="CX9" i="10" s="1"/>
  <c r="CY9" i="10" s="1"/>
  <c r="CZ9" i="10" s="1"/>
  <c r="DA9" i="10" s="1"/>
  <c r="DB9" i="10" s="1"/>
  <c r="DC9" i="10" s="1"/>
  <c r="DD9" i="10" s="1"/>
  <c r="DE9" i="10" s="1"/>
  <c r="DF9" i="10" s="1"/>
  <c r="DG9" i="10" s="1"/>
  <c r="DH9" i="10" s="1"/>
  <c r="DI9" i="10" s="1"/>
  <c r="DJ9" i="10" s="1"/>
  <c r="DK9" i="10" s="1"/>
  <c r="DL9" i="10" s="1"/>
  <c r="DM9" i="10" s="1"/>
  <c r="DN9" i="10" s="1"/>
  <c r="DO9" i="10" s="1"/>
  <c r="DP9" i="10" s="1"/>
  <c r="DQ9" i="10" s="1"/>
  <c r="AR82" i="9"/>
  <c r="AQ82" i="9"/>
  <c r="H82" i="9"/>
  <c r="G82" i="9"/>
  <c r="F82" i="9"/>
  <c r="E82" i="9"/>
  <c r="AR38" i="9"/>
  <c r="AQ38" i="9"/>
  <c r="H38" i="9"/>
  <c r="G38" i="9"/>
  <c r="F38" i="9"/>
  <c r="E38" i="9"/>
  <c r="AR37" i="9"/>
  <c r="AQ37" i="9"/>
  <c r="H37" i="9"/>
  <c r="G37" i="9"/>
  <c r="F37" i="9"/>
  <c r="E37" i="9"/>
  <c r="AR39" i="9"/>
  <c r="AQ39" i="9"/>
  <c r="H39" i="9"/>
  <c r="G39" i="9"/>
  <c r="F39" i="9"/>
  <c r="E39" i="9"/>
  <c r="AR36" i="9"/>
  <c r="AQ36" i="9"/>
  <c r="H36" i="9"/>
  <c r="G36" i="9"/>
  <c r="F36" i="9"/>
  <c r="E36" i="9"/>
  <c r="AR35" i="9"/>
  <c r="AQ35" i="9"/>
  <c r="H35" i="9"/>
  <c r="G35" i="9"/>
  <c r="F35" i="9"/>
  <c r="E35" i="9"/>
  <c r="AR34" i="9"/>
  <c r="AQ34" i="9"/>
  <c r="H34" i="9"/>
  <c r="G34" i="9"/>
  <c r="F34" i="9"/>
  <c r="E34" i="9"/>
  <c r="AR81" i="9"/>
  <c r="AQ81" i="9"/>
  <c r="H81" i="9"/>
  <c r="G81" i="9"/>
  <c r="F81" i="9"/>
  <c r="E81" i="9"/>
  <c r="AR33" i="9"/>
  <c r="AQ33" i="9"/>
  <c r="H33" i="9"/>
  <c r="G33" i="9"/>
  <c r="F33" i="9"/>
  <c r="E33" i="9"/>
  <c r="AR32" i="9"/>
  <c r="AQ32" i="9"/>
  <c r="H32" i="9"/>
  <c r="G32" i="9"/>
  <c r="F32" i="9"/>
  <c r="E32" i="9"/>
  <c r="AR80" i="9"/>
  <c r="AQ80" i="9"/>
  <c r="H80" i="9"/>
  <c r="G80" i="9"/>
  <c r="F80" i="9"/>
  <c r="E80" i="9"/>
  <c r="AR79" i="9"/>
  <c r="AQ79" i="9"/>
  <c r="H79" i="9"/>
  <c r="G79" i="9"/>
  <c r="F79" i="9"/>
  <c r="E79" i="9"/>
  <c r="AR77" i="9"/>
  <c r="AQ77" i="9"/>
  <c r="H77" i="9"/>
  <c r="G77" i="9"/>
  <c r="F77" i="9"/>
  <c r="E77" i="9"/>
  <c r="AR76" i="9"/>
  <c r="AQ76" i="9"/>
  <c r="H76" i="9"/>
  <c r="G76" i="9"/>
  <c r="F76" i="9"/>
  <c r="E76" i="9"/>
  <c r="AR30" i="9"/>
  <c r="AQ30" i="9"/>
  <c r="H30" i="9"/>
  <c r="G30" i="9"/>
  <c r="F30" i="9"/>
  <c r="E30" i="9"/>
  <c r="AR31" i="9"/>
  <c r="AQ31" i="9"/>
  <c r="H31" i="9"/>
  <c r="G31" i="9"/>
  <c r="F31" i="9"/>
  <c r="E31" i="9"/>
  <c r="AR75" i="9"/>
  <c r="AQ75" i="9"/>
  <c r="H75" i="9"/>
  <c r="G75" i="9"/>
  <c r="F75" i="9"/>
  <c r="E75" i="9"/>
  <c r="AR28" i="9"/>
  <c r="AQ28" i="9"/>
  <c r="H28" i="9"/>
  <c r="G28" i="9"/>
  <c r="F28" i="9"/>
  <c r="E28" i="9"/>
  <c r="AR29" i="9"/>
  <c r="AQ29" i="9"/>
  <c r="H29" i="9"/>
  <c r="G29" i="9"/>
  <c r="F29" i="9"/>
  <c r="E29" i="9"/>
  <c r="AR74" i="9"/>
  <c r="AQ74" i="9"/>
  <c r="H74" i="9"/>
  <c r="G74" i="9"/>
  <c r="F74" i="9"/>
  <c r="E74" i="9"/>
  <c r="AR73" i="9"/>
  <c r="AQ73" i="9"/>
  <c r="H73" i="9"/>
  <c r="G73" i="9"/>
  <c r="F73" i="9"/>
  <c r="E73" i="9"/>
  <c r="AR27" i="9"/>
  <c r="AQ27" i="9"/>
  <c r="H27" i="9"/>
  <c r="G27" i="9"/>
  <c r="F27" i="9"/>
  <c r="E27" i="9"/>
  <c r="AR26" i="9"/>
  <c r="AQ26" i="9"/>
  <c r="H26" i="9"/>
  <c r="G26" i="9"/>
  <c r="F26" i="9"/>
  <c r="E26" i="9"/>
  <c r="AR70" i="9"/>
  <c r="AQ70" i="9"/>
  <c r="H70" i="9"/>
  <c r="G70" i="9"/>
  <c r="F70" i="9"/>
  <c r="E70" i="9"/>
  <c r="AR25" i="9"/>
  <c r="AQ25" i="9"/>
  <c r="H25" i="9"/>
  <c r="G25" i="9"/>
  <c r="F25" i="9"/>
  <c r="E25" i="9"/>
  <c r="AR72" i="9"/>
  <c r="AQ72" i="9"/>
  <c r="H72" i="9"/>
  <c r="G72" i="9"/>
  <c r="F72" i="9"/>
  <c r="E72" i="9"/>
  <c r="AR71" i="9"/>
  <c r="AQ71" i="9"/>
  <c r="H71" i="9"/>
  <c r="G71" i="9"/>
  <c r="F71" i="9"/>
  <c r="E71" i="9"/>
  <c r="AR43" i="9"/>
  <c r="AQ43" i="9"/>
  <c r="H43" i="9"/>
  <c r="G43" i="9"/>
  <c r="F43" i="9"/>
  <c r="E43" i="9"/>
  <c r="AR69" i="9"/>
  <c r="AQ69" i="9"/>
  <c r="H69" i="9"/>
  <c r="G69" i="9"/>
  <c r="F69" i="9"/>
  <c r="E69" i="9"/>
  <c r="AR24" i="9"/>
  <c r="AQ24" i="9"/>
  <c r="H24" i="9"/>
  <c r="G24" i="9"/>
  <c r="F24" i="9"/>
  <c r="E24" i="9"/>
  <c r="AR68" i="9"/>
  <c r="AQ68" i="9"/>
  <c r="H68" i="9"/>
  <c r="G68" i="9"/>
  <c r="F68" i="9"/>
  <c r="E68" i="9"/>
  <c r="AR67" i="9"/>
  <c r="AQ67" i="9"/>
  <c r="H67" i="9"/>
  <c r="G67" i="9"/>
  <c r="F67" i="9"/>
  <c r="E67" i="9"/>
  <c r="AR66" i="9"/>
  <c r="AQ66" i="9"/>
  <c r="H66" i="9"/>
  <c r="G66" i="9"/>
  <c r="F66" i="9"/>
  <c r="E66" i="9"/>
  <c r="AR23" i="9"/>
  <c r="AQ23" i="9"/>
  <c r="H23" i="9"/>
  <c r="G23" i="9"/>
  <c r="F23" i="9"/>
  <c r="D23" i="9" s="1"/>
  <c r="E23" i="9"/>
  <c r="AR64" i="9"/>
  <c r="AQ64" i="9"/>
  <c r="H64" i="9"/>
  <c r="G64" i="9"/>
  <c r="F64" i="9"/>
  <c r="E64" i="9"/>
  <c r="AR65" i="9"/>
  <c r="AQ65" i="9"/>
  <c r="H65" i="9"/>
  <c r="G65" i="9"/>
  <c r="F65" i="9"/>
  <c r="E65" i="9"/>
  <c r="AR22" i="9"/>
  <c r="AQ22" i="9"/>
  <c r="H22" i="9"/>
  <c r="G22" i="9"/>
  <c r="F22" i="9"/>
  <c r="D22" i="9" s="1"/>
  <c r="E22" i="9"/>
  <c r="AR63" i="9"/>
  <c r="AQ63" i="9"/>
  <c r="H63" i="9"/>
  <c r="G63" i="9"/>
  <c r="F63" i="9"/>
  <c r="E63" i="9"/>
  <c r="AR62" i="9"/>
  <c r="AQ62" i="9"/>
  <c r="H62" i="9"/>
  <c r="G62" i="9"/>
  <c r="F62" i="9"/>
  <c r="E62" i="9"/>
  <c r="AR42" i="9"/>
  <c r="AQ42" i="9"/>
  <c r="H42" i="9"/>
  <c r="G42" i="9"/>
  <c r="F42" i="9"/>
  <c r="E42" i="9"/>
  <c r="AR21" i="9"/>
  <c r="AQ21" i="9"/>
  <c r="H21" i="9"/>
  <c r="G21" i="9"/>
  <c r="F21" i="9"/>
  <c r="E21" i="9"/>
  <c r="C21" i="9" s="1"/>
  <c r="AR61" i="9"/>
  <c r="AQ61" i="9"/>
  <c r="H61" i="9"/>
  <c r="G61" i="9"/>
  <c r="F61" i="9"/>
  <c r="D61" i="9" s="1"/>
  <c r="E61" i="9"/>
  <c r="C61" i="9" s="1"/>
  <c r="AR60" i="9"/>
  <c r="AQ60" i="9"/>
  <c r="H60" i="9"/>
  <c r="G60" i="9"/>
  <c r="F60" i="9"/>
  <c r="E60" i="9"/>
  <c r="AR58" i="9"/>
  <c r="AQ58" i="9"/>
  <c r="H58" i="9"/>
  <c r="G58" i="9"/>
  <c r="F58" i="9"/>
  <c r="D58" i="9" s="1"/>
  <c r="E58" i="9"/>
  <c r="AR57" i="9"/>
  <c r="AQ57" i="9"/>
  <c r="H57" i="9"/>
  <c r="G57" i="9"/>
  <c r="F57" i="9"/>
  <c r="E57" i="9"/>
  <c r="AR56" i="9"/>
  <c r="AQ56" i="9"/>
  <c r="H56" i="9"/>
  <c r="G56" i="9"/>
  <c r="F56" i="9"/>
  <c r="E56" i="9"/>
  <c r="AR20" i="9"/>
  <c r="AQ20" i="9"/>
  <c r="H20" i="9"/>
  <c r="G20" i="9"/>
  <c r="F20" i="9"/>
  <c r="E20" i="9"/>
  <c r="AR55" i="9"/>
  <c r="AQ55" i="9"/>
  <c r="H55" i="9"/>
  <c r="G55" i="9"/>
  <c r="F55" i="9"/>
  <c r="E55" i="9"/>
  <c r="AR54" i="9"/>
  <c r="AQ54" i="9"/>
  <c r="H54" i="9"/>
  <c r="G54" i="9"/>
  <c r="F54" i="9"/>
  <c r="E54" i="9"/>
  <c r="C54" i="9" s="1"/>
  <c r="AR53" i="9"/>
  <c r="AQ53" i="9"/>
  <c r="H53" i="9"/>
  <c r="G53" i="9"/>
  <c r="F53" i="9"/>
  <c r="E53" i="9"/>
  <c r="AR52" i="9"/>
  <c r="AQ52" i="9"/>
  <c r="H52" i="9"/>
  <c r="G52" i="9"/>
  <c r="F52" i="9"/>
  <c r="E52" i="9"/>
  <c r="AR51" i="9"/>
  <c r="AQ51" i="9"/>
  <c r="H51" i="9"/>
  <c r="G51" i="9"/>
  <c r="F51" i="9"/>
  <c r="E51" i="9"/>
  <c r="AR19" i="9"/>
  <c r="AQ19" i="9"/>
  <c r="H19" i="9"/>
  <c r="G19" i="9"/>
  <c r="F19" i="9"/>
  <c r="E19" i="9"/>
  <c r="AR50" i="9"/>
  <c r="AQ50" i="9"/>
  <c r="H50" i="9"/>
  <c r="G50" i="9"/>
  <c r="F50" i="9"/>
  <c r="D50" i="9" s="1"/>
  <c r="E50" i="9"/>
  <c r="AR49" i="9"/>
  <c r="AQ49" i="9"/>
  <c r="H49" i="9"/>
  <c r="G49" i="9"/>
  <c r="F49" i="9"/>
  <c r="E49" i="9"/>
  <c r="AR18" i="9"/>
  <c r="AQ18" i="9"/>
  <c r="H18" i="9"/>
  <c r="G18" i="9"/>
  <c r="F18" i="9"/>
  <c r="D18" i="9" s="1"/>
  <c r="E18" i="9"/>
  <c r="AR17" i="9"/>
  <c r="AQ17" i="9"/>
  <c r="H17" i="9"/>
  <c r="G17" i="9"/>
  <c r="F17" i="9"/>
  <c r="D17" i="9" s="1"/>
  <c r="E17" i="9"/>
  <c r="C17" i="9" s="1"/>
  <c r="AR16" i="9"/>
  <c r="AQ16" i="9"/>
  <c r="H16" i="9"/>
  <c r="G16" i="9"/>
  <c r="F16" i="9"/>
  <c r="D16" i="9" s="1"/>
  <c r="E16" i="9"/>
  <c r="AR47" i="9"/>
  <c r="AQ47" i="9"/>
  <c r="H47" i="9"/>
  <c r="G47" i="9"/>
  <c r="F47" i="9"/>
  <c r="D47" i="9" s="1"/>
  <c r="E47" i="9"/>
  <c r="C47" i="9" s="1"/>
  <c r="AR14" i="9"/>
  <c r="AQ14" i="9"/>
  <c r="H14" i="9"/>
  <c r="G14" i="9"/>
  <c r="F14" i="9"/>
  <c r="D14" i="9" s="1"/>
  <c r="E14" i="9"/>
  <c r="AR45" i="9"/>
  <c r="AQ45" i="9"/>
  <c r="H45" i="9"/>
  <c r="G45" i="9"/>
  <c r="F45" i="9"/>
  <c r="D45" i="9" s="1"/>
  <c r="E45" i="9"/>
  <c r="AR48" i="9"/>
  <c r="AQ48" i="9"/>
  <c r="H48" i="9"/>
  <c r="G48" i="9"/>
  <c r="F48" i="9"/>
  <c r="D48" i="9" s="1"/>
  <c r="E48" i="9"/>
  <c r="C48" i="9" s="1"/>
  <c r="AR13" i="9"/>
  <c r="AQ13" i="9"/>
  <c r="H13" i="9"/>
  <c r="G13" i="9"/>
  <c r="F13" i="9"/>
  <c r="E13" i="9"/>
  <c r="C13" i="9" s="1"/>
  <c r="AR46" i="9"/>
  <c r="AQ46" i="9"/>
  <c r="H46" i="9"/>
  <c r="G46" i="9"/>
  <c r="F46" i="9"/>
  <c r="E46" i="9"/>
  <c r="AR12" i="9"/>
  <c r="AQ12" i="9"/>
  <c r="H12" i="9"/>
  <c r="G12" i="9"/>
  <c r="F12" i="9"/>
  <c r="E12" i="9"/>
  <c r="C12" i="9" s="1"/>
  <c r="AR11" i="9"/>
  <c r="AQ11" i="9"/>
  <c r="H11" i="9"/>
  <c r="G11" i="9"/>
  <c r="F11" i="9"/>
  <c r="E11" i="9"/>
  <c r="C11" i="9" s="1"/>
  <c r="AR44" i="9"/>
  <c r="AQ44" i="9"/>
  <c r="H44" i="9"/>
  <c r="G44" i="9"/>
  <c r="F44" i="9"/>
  <c r="D44" i="9" s="1"/>
  <c r="E44" i="9"/>
  <c r="C44" i="9" s="1"/>
  <c r="AR41" i="9"/>
  <c r="AQ41" i="9"/>
  <c r="H41" i="9"/>
  <c r="G41" i="9"/>
  <c r="F41" i="9"/>
  <c r="E41" i="9"/>
  <c r="AR78" i="9"/>
  <c r="AQ78" i="9"/>
  <c r="H78" i="9"/>
  <c r="G78" i="9"/>
  <c r="F78" i="9"/>
  <c r="D78" i="9" s="1"/>
  <c r="E78" i="9"/>
  <c r="AR15" i="9"/>
  <c r="AQ15" i="9"/>
  <c r="H15" i="9"/>
  <c r="G15" i="9"/>
  <c r="F15" i="9"/>
  <c r="D15" i="9" s="1"/>
  <c r="E15" i="9"/>
  <c r="AR59" i="9"/>
  <c r="AQ59" i="9"/>
  <c r="H59" i="9"/>
  <c r="G59" i="9"/>
  <c r="F59" i="9"/>
  <c r="D59" i="9" s="1"/>
  <c r="E59" i="9"/>
  <c r="AR40" i="9"/>
  <c r="AQ40" i="9"/>
  <c r="H40" i="9"/>
  <c r="G40" i="9"/>
  <c r="F40" i="9"/>
  <c r="E40" i="9"/>
  <c r="AR10" i="9"/>
  <c r="AQ10" i="9"/>
  <c r="H10" i="9"/>
  <c r="G10" i="9"/>
  <c r="F10" i="9"/>
  <c r="D10" i="9" s="1"/>
  <c r="E10" i="9"/>
  <c r="C10" i="9" s="1"/>
  <c r="DG12" i="8"/>
  <c r="DG11" i="8"/>
  <c r="DG13" i="8"/>
  <c r="DG14" i="8"/>
  <c r="DG15" i="8"/>
  <c r="DG16" i="8"/>
  <c r="DG17" i="8"/>
  <c r="DG18" i="8"/>
  <c r="DG19" i="8"/>
  <c r="DG20" i="8"/>
  <c r="DG10" i="8"/>
  <c r="DG21" i="8" s="1"/>
  <c r="DF11" i="8"/>
  <c r="DF12" i="8"/>
  <c r="DF13" i="8"/>
  <c r="DF14" i="8"/>
  <c r="DF15" i="8"/>
  <c r="DF16" i="8"/>
  <c r="DF17" i="8"/>
  <c r="DF18" i="8"/>
  <c r="DF19" i="8"/>
  <c r="DF20" i="8"/>
  <c r="DF10" i="8"/>
  <c r="DF21" i="8" s="1"/>
  <c r="G11" i="8"/>
  <c r="E11" i="8" s="1"/>
  <c r="G12" i="8"/>
  <c r="G13" i="8"/>
  <c r="G14" i="8"/>
  <c r="E14" i="8" s="1"/>
  <c r="G15" i="8"/>
  <c r="G16" i="8"/>
  <c r="G17" i="8"/>
  <c r="E17" i="8" s="1"/>
  <c r="G18" i="8"/>
  <c r="G19" i="8"/>
  <c r="E19" i="8" s="1"/>
  <c r="G20" i="8"/>
  <c r="G10" i="8"/>
  <c r="G21" i="8" s="1"/>
  <c r="F11" i="8"/>
  <c r="F12" i="8"/>
  <c r="F13" i="8"/>
  <c r="D13" i="8"/>
  <c r="F14" i="8"/>
  <c r="F21" i="8" s="1"/>
  <c r="F15" i="8"/>
  <c r="F16" i="8"/>
  <c r="F17" i="8"/>
  <c r="F18" i="8"/>
  <c r="F19" i="8"/>
  <c r="D19" i="8" s="1"/>
  <c r="F20" i="8"/>
  <c r="F10" i="8"/>
  <c r="H10" i="8"/>
  <c r="D10" i="8" s="1"/>
  <c r="I10" i="8"/>
  <c r="I21" i="8" s="1"/>
  <c r="H11" i="8"/>
  <c r="D11" i="8" s="1"/>
  <c r="I11" i="8"/>
  <c r="H12" i="8"/>
  <c r="D12" i="8"/>
  <c r="I12" i="8"/>
  <c r="E12" i="8" s="1"/>
  <c r="H13" i="8"/>
  <c r="I13" i="8"/>
  <c r="E13" i="8" s="1"/>
  <c r="H14" i="8"/>
  <c r="I14" i="8"/>
  <c r="H15" i="8"/>
  <c r="D15" i="8"/>
  <c r="I15" i="8"/>
  <c r="E15" i="8" s="1"/>
  <c r="H16" i="8"/>
  <c r="D16" i="8"/>
  <c r="I16" i="8"/>
  <c r="H17" i="8"/>
  <c r="D17" i="8"/>
  <c r="I17" i="8"/>
  <c r="H18" i="8"/>
  <c r="I18" i="8"/>
  <c r="E18" i="8"/>
  <c r="H19" i="8"/>
  <c r="I19" i="8"/>
  <c r="H20" i="8"/>
  <c r="I20" i="8"/>
  <c r="E20" i="8"/>
  <c r="J21" i="8"/>
  <c r="K21" i="8"/>
  <c r="L21" i="8"/>
  <c r="M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H21" i="8"/>
  <c r="DI21" i="8"/>
  <c r="DJ21" i="8"/>
  <c r="DK21" i="8"/>
  <c r="DL21" i="8"/>
  <c r="DM21" i="8"/>
  <c r="D18" i="8"/>
  <c r="D72" i="9"/>
  <c r="D70" i="9"/>
  <c r="D25" i="9"/>
  <c r="D43" i="9"/>
  <c r="D26" i="9"/>
  <c r="D33" i="9"/>
  <c r="D37" i="9"/>
  <c r="D12" i="9"/>
  <c r="D13" i="9"/>
  <c r="D53" i="9"/>
  <c r="D66" i="9"/>
  <c r="D68" i="9"/>
  <c r="C70" i="9"/>
  <c r="C41" i="9"/>
  <c r="C46" i="9"/>
  <c r="C24" i="9"/>
  <c r="D74" i="9"/>
  <c r="D28" i="9"/>
  <c r="D31" i="9"/>
  <c r="D32" i="9"/>
  <c r="D38" i="9"/>
  <c r="D54" i="9"/>
  <c r="D60" i="9"/>
  <c r="D21" i="9"/>
  <c r="D42" i="9"/>
  <c r="D80" i="9"/>
  <c r="D81" i="9"/>
  <c r="D35" i="9"/>
  <c r="D39" i="9"/>
  <c r="D49" i="9"/>
  <c r="C30" i="9"/>
  <c r="C76" i="9"/>
  <c r="C79" i="9"/>
  <c r="C33" i="9"/>
  <c r="C34" i="9"/>
  <c r="C38" i="9"/>
  <c r="D40" i="9"/>
  <c r="C50" i="9"/>
  <c r="C52" i="9"/>
  <c r="D55" i="9"/>
  <c r="D56" i="9"/>
  <c r="C65" i="9"/>
  <c r="C67" i="9"/>
  <c r="D24" i="9"/>
  <c r="D29" i="9"/>
  <c r="D82" i="9"/>
  <c r="D51" i="9"/>
  <c r="C20" i="9"/>
  <c r="D65" i="9"/>
  <c r="D75" i="9"/>
  <c r="D41" i="9"/>
  <c r="D11" i="9"/>
  <c r="D46" i="9"/>
  <c r="D19" i="9"/>
  <c r="D52" i="9"/>
  <c r="D20" i="9"/>
  <c r="C57" i="9"/>
  <c r="C62" i="9"/>
  <c r="C64" i="9"/>
  <c r="D67" i="9"/>
  <c r="C68" i="9"/>
  <c r="D27" i="9"/>
  <c r="C73" i="9"/>
  <c r="C28" i="9"/>
  <c r="D76" i="9"/>
  <c r="D36" i="9"/>
  <c r="C40" i="9"/>
  <c r="C78" i="9"/>
  <c r="C14" i="9"/>
  <c r="C55" i="9"/>
  <c r="D57" i="9"/>
  <c r="C60" i="9"/>
  <c r="D62" i="9"/>
  <c r="D63" i="9"/>
  <c r="D64" i="9"/>
  <c r="D69" i="9"/>
  <c r="D71" i="9"/>
  <c r="C25" i="9"/>
  <c r="C26" i="9"/>
  <c r="D73" i="9"/>
  <c r="C35" i="9"/>
  <c r="C82" i="9"/>
  <c r="C59" i="9"/>
  <c r="C51" i="9"/>
  <c r="C53" i="9"/>
  <c r="C49" i="9"/>
  <c r="C56" i="9"/>
  <c r="C22" i="9"/>
  <c r="C66" i="9"/>
  <c r="C43" i="9"/>
  <c r="C72" i="9"/>
  <c r="C29" i="9"/>
  <c r="C77" i="9"/>
  <c r="D79" i="9"/>
  <c r="C32" i="9"/>
  <c r="D34" i="9"/>
  <c r="C37" i="9"/>
  <c r="C15" i="9"/>
  <c r="C45" i="9"/>
  <c r="C16" i="9"/>
  <c r="C18" i="9"/>
  <c r="C19" i="9"/>
  <c r="C58" i="9"/>
  <c r="C42" i="9"/>
  <c r="C63" i="9"/>
  <c r="C23" i="9"/>
  <c r="C69" i="9"/>
  <c r="C71" i="9"/>
  <c r="C27" i="9"/>
  <c r="C74" i="9"/>
  <c r="C75" i="9"/>
  <c r="C31" i="9"/>
  <c r="D30" i="9"/>
  <c r="D77" i="9"/>
  <c r="C80" i="9"/>
  <c r="C81" i="9"/>
  <c r="C36" i="9"/>
  <c r="C39" i="9"/>
  <c r="D14" i="8"/>
  <c r="E16" i="8"/>
  <c r="D20" i="8"/>
  <c r="E10" i="8"/>
  <c r="E21" i="8" s="1"/>
  <c r="D60" i="10"/>
  <c r="E63" i="10"/>
  <c r="E22" i="10"/>
  <c r="E23" i="10"/>
  <c r="E67" i="10"/>
  <c r="E74" i="10"/>
  <c r="E35" i="10"/>
  <c r="E36" i="10"/>
  <c r="E39" i="10"/>
  <c r="D19" i="10"/>
  <c r="D52" i="10"/>
  <c r="D53" i="10"/>
  <c r="D55" i="10"/>
  <c r="D56" i="10"/>
  <c r="D58" i="10"/>
  <c r="D34" i="10"/>
  <c r="D44" i="10"/>
  <c r="D47" i="10"/>
  <c r="D51" i="10"/>
  <c r="E53" i="10"/>
  <c r="D71" i="10"/>
  <c r="D73" i="10"/>
  <c r="D74" i="10"/>
  <c r="D29" i="10"/>
  <c r="D28" i="10"/>
  <c r="D31" i="10"/>
  <c r="D79" i="10"/>
  <c r="D80" i="10"/>
  <c r="D33" i="10"/>
  <c r="D35" i="10"/>
  <c r="D82" i="10"/>
  <c r="E13" i="10"/>
  <c r="E48" i="10"/>
  <c r="E10" i="10"/>
  <c r="E59" i="10"/>
  <c r="E15" i="10"/>
  <c r="E41" i="10"/>
  <c r="E26" i="10"/>
  <c r="E29" i="10"/>
  <c r="E30" i="10"/>
  <c r="D21" i="10"/>
  <c r="D42" i="10"/>
  <c r="D68" i="10"/>
  <c r="D69" i="10"/>
  <c r="D43" i="10"/>
  <c r="D30" i="10"/>
  <c r="E78" i="10"/>
  <c r="E14" i="10"/>
  <c r="E47" i="10"/>
  <c r="E16" i="10"/>
  <c r="E50" i="10"/>
  <c r="E19" i="10"/>
  <c r="D63" i="10"/>
  <c r="D64" i="10"/>
  <c r="D67" i="10"/>
  <c r="D72" i="10"/>
  <c r="D26" i="10"/>
  <c r="E27" i="10"/>
  <c r="E76" i="10"/>
  <c r="E77" i="10"/>
  <c r="E32" i="10"/>
  <c r="E33" i="10"/>
  <c r="E81" i="10"/>
  <c r="E34" i="10"/>
  <c r="E37" i="10"/>
  <c r="D10" i="10"/>
  <c r="D59" i="10"/>
  <c r="D78" i="10"/>
  <c r="D11" i="10"/>
  <c r="D46" i="10"/>
  <c r="D14" i="10"/>
  <c r="D16" i="10"/>
  <c r="D17" i="10"/>
  <c r="D49" i="10"/>
  <c r="E54" i="10"/>
  <c r="E56" i="10"/>
  <c r="E57" i="10"/>
  <c r="E58" i="10"/>
  <c r="E60" i="10"/>
  <c r="E21" i="10"/>
  <c r="E42" i="10"/>
  <c r="E62" i="10"/>
  <c r="E68" i="10"/>
  <c r="E69" i="10"/>
  <c r="E43" i="10"/>
  <c r="E72" i="10"/>
  <c r="E70" i="10"/>
  <c r="D27" i="10"/>
  <c r="D36" i="10"/>
  <c r="D39" i="10"/>
  <c r="D38" i="10"/>
  <c r="D40" i="10"/>
  <c r="D15" i="10"/>
  <c r="E11" i="10"/>
  <c r="E46" i="10"/>
  <c r="E51" i="10"/>
  <c r="E55" i="10"/>
  <c r="E20" i="10"/>
  <c r="D12" i="10"/>
  <c r="D13" i="10"/>
  <c r="D48" i="10"/>
  <c r="D45" i="10"/>
  <c r="E17" i="10"/>
  <c r="E18" i="10"/>
  <c r="E49" i="10"/>
  <c r="D54" i="10"/>
  <c r="D61" i="10"/>
  <c r="E65" i="10"/>
  <c r="E64" i="10"/>
  <c r="E66" i="10"/>
  <c r="E24" i="10"/>
  <c r="E71" i="10"/>
  <c r="D25" i="10"/>
  <c r="D70" i="10"/>
  <c r="E28" i="10"/>
  <c r="E75" i="10"/>
  <c r="E31" i="10"/>
  <c r="D77" i="10"/>
  <c r="D32" i="10"/>
  <c r="D81" i="10"/>
  <c r="D37" i="10"/>
  <c r="E38" i="10"/>
  <c r="E40" i="10"/>
  <c r="D41" i="10"/>
  <c r="E44" i="10"/>
  <c r="E12" i="10"/>
  <c r="D18" i="10"/>
  <c r="D50" i="10"/>
  <c r="E52" i="10"/>
  <c r="D57" i="10"/>
  <c r="E61" i="10"/>
  <c r="D62" i="10"/>
  <c r="D22" i="10"/>
  <c r="D65" i="10"/>
  <c r="D23" i="10"/>
  <c r="D66" i="10"/>
  <c r="D24" i="10"/>
  <c r="E25" i="10"/>
  <c r="E73" i="10"/>
  <c r="D75" i="10"/>
  <c r="D76" i="10"/>
  <c r="E79" i="10"/>
  <c r="E45" i="10"/>
  <c r="D20" i="10"/>
  <c r="E80" i="10"/>
  <c r="E82" i="10"/>
  <c r="D21" i="8" l="1"/>
  <c r="H21" i="8"/>
</calcChain>
</file>

<file path=xl/sharedStrings.xml><?xml version="1.0" encoding="utf-8"?>
<sst xmlns="http://schemas.openxmlformats.org/spreadsheetml/2006/main" count="687" uniqueCount="205">
  <si>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</si>
  <si>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</si>
  <si>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</si>
  <si>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</si>
  <si>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</si>
  <si>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</si>
  <si>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</si>
  <si>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</si>
  <si>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</si>
  <si>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</si>
  <si>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</si>
  <si>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</si>
  <si>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</si>
  <si>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</si>
  <si>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</si>
  <si>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</si>
  <si>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</si>
  <si>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</si>
  <si>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</si>
  <si>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</si>
  <si>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</si>
  <si>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</si>
  <si>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</si>
  <si>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</si>
  <si>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</si>
  <si>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</si>
  <si>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</si>
  <si>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</si>
  <si>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</si>
  <si>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</si>
  <si>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</si>
  <si>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</si>
  <si>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</si>
  <si>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</si>
  <si>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</si>
  <si>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</si>
  <si>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</si>
  <si>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</si>
  <si>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</si>
  <si>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</si>
  <si>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</si>
  <si>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</si>
  <si>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</si>
  <si>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</si>
  <si>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</si>
  <si>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</si>
  <si>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</si>
  <si>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</si>
  <si>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</si>
  <si>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</si>
  <si>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</si>
  <si>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</si>
  <si>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</si>
  <si>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</si>
  <si>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</si>
  <si>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</si>
  <si>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</si>
  <si>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</si>
  <si>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</si>
  <si>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</si>
  <si>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</si>
  <si>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</si>
  <si>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</si>
  <si>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</si>
  <si>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</si>
  <si>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</si>
  <si>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</si>
  <si>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</si>
  <si>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</si>
  <si>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</si>
  <si>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</si>
  <si>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</si>
  <si>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</si>
  <si>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</si>
  <si>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</si>
  <si>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</si>
  <si>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</si>
  <si>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</si>
  <si>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</si>
  <si>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</si>
  <si>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</si>
  <si>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</si>
  <si>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</si>
  <si>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</si>
  <si>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</si>
  <si>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</si>
  <si>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</si>
  <si>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</si>
  <si>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</si>
  <si>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</si>
  <si>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</si>
  <si>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</si>
  <si>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</si>
  <si>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</si>
  <si>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</si>
  <si>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</si>
  <si>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</si>
  <si>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</si>
  <si>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</si>
  <si>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</si>
  <si>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</si>
  <si>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</si>
  <si>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</si>
  <si>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</si>
  <si>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</si>
  <si>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</si>
  <si>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</si>
  <si>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</si>
  <si>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</si>
  <si>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</si>
  <si>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</si>
  <si>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</si>
  <si>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</si>
  <si>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</si>
  <si>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</si>
  <si>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</si>
  <si>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</si>
  <si>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</si>
  <si>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</si>
  <si>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</si>
  <si>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</si>
  <si>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</si>
  <si>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</si>
  <si>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</si>
  <si>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</si>
  <si>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</si>
  <si>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</si>
  <si>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</si>
  <si>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ՀՀ Արագածոտնի մարզի համայնքների  բյուջեների ծախսերի վերաբերյալ
(ըստ ծախսերի տնտեսագիտական դասակարգման)  30.09.2021թվականի դրությամբ</t>
  </si>
  <si>
    <t>հազ. դրամ</t>
  </si>
  <si>
    <t>ՀՀ Արագածոտնի մարզի համայնքների  բյուջեների ծախսերի վերաբերյալ
(ըստ ծախսերի գործառնական  դասակարգման)  30.09.2021թվականի դրությամբ</t>
  </si>
  <si>
    <t>No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</si>
  <si>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</si>
  <si>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</si>
  <si>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</si>
  <si>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</si>
  <si>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</si>
  <si>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</si>
  <si>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</si>
  <si>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</si>
  <si>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</si>
  <si>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</si>
  <si>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</si>
  <si>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</si>
  <si>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</si>
  <si>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</si>
  <si>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</si>
  <si>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</si>
  <si>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</si>
  <si>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</si>
  <si>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</si>
  <si>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</si>
  <si>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</si>
  <si>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</si>
  <si>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</si>
  <si>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</si>
  <si>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</si>
  <si>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</si>
  <si>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</si>
  <si>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</si>
  <si>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</si>
  <si>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</si>
  <si>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</si>
  <si>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</si>
  <si>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</si>
  <si>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</si>
  <si>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</si>
  <si>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</si>
  <si>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</si>
  <si>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</si>
  <si>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</si>
  <si>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</si>
  <si>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</si>
  <si>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</si>
  <si>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</si>
  <si>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</si>
  <si>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</si>
  <si>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</si>
  <si>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</si>
  <si>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</si>
  <si>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</si>
  <si>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</si>
  <si>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</si>
  <si>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</si>
  <si>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</si>
  <si>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</si>
  <si>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</si>
  <si>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</si>
  <si>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</si>
  <si>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</si>
  <si>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Դդմասար(Ղաբաղթափա)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</si>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</sst>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9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0"/>
      <color indexed="8"/>
      <name val="GHEA Grapalat"/>
      <family val="3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8" fillId="0" borderId="0"/>
  </cellStyleXfs>
  <cellXfs count="228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47" fillId="0" borderId="10" xfId="54" applyNumberFormat="1" applyFont="1" applyFill="1" applyBorder="1" applyAlignment="1">
      <alignment horizontal="left" vertical="center"/>
    </xf>
    <xf numFmtId="0" fontId="20" fillId="0" borderId="10" xfId="54" applyNumberFormat="1" applyFont="1" applyFill="1" applyBorder="1" applyAlignment="1">
      <alignment horizontal="left" vertical="center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vertical="center" wrapText="1"/>
    </xf>
    <xf numFmtId="0" fontId="29" fillId="0" borderId="15" xfId="0" applyFont="1" applyBorder="1" applyAlignment="1" applyProtection="1">
      <alignment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  <protection locked="0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3" t="s">
        <v>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14" t="s">
        <v>19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15" t="s">
        <v>6</v>
      </c>
      <c r="AK3" s="115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00" t="s">
        <v>4</v>
      </c>
      <c r="C4" s="116" t="s">
        <v>0</v>
      </c>
      <c r="D4" s="101" t="s">
        <v>20</v>
      </c>
      <c r="E4" s="102"/>
      <c r="F4" s="102"/>
      <c r="G4" s="102"/>
      <c r="H4" s="102"/>
      <c r="I4" s="103"/>
      <c r="J4" s="110" t="s">
        <v>34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2"/>
    </row>
    <row r="5" spans="2:117" ht="16.5" customHeight="1">
      <c r="B5" s="100"/>
      <c r="C5" s="116"/>
      <c r="D5" s="104"/>
      <c r="E5" s="105"/>
      <c r="F5" s="105"/>
      <c r="G5" s="105"/>
      <c r="H5" s="105"/>
      <c r="I5" s="106"/>
      <c r="J5" s="93" t="s">
        <v>35</v>
      </c>
      <c r="K5" s="94"/>
      <c r="L5" s="94"/>
      <c r="M5" s="95"/>
      <c r="N5" s="118" t="s">
        <v>24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20"/>
      <c r="AD5" s="93" t="s">
        <v>37</v>
      </c>
      <c r="AE5" s="94"/>
      <c r="AF5" s="94"/>
      <c r="AG5" s="95"/>
      <c r="AH5" s="93" t="s">
        <v>38</v>
      </c>
      <c r="AI5" s="94"/>
      <c r="AJ5" s="94"/>
      <c r="AK5" s="95"/>
      <c r="AL5" s="93" t="s">
        <v>39</v>
      </c>
      <c r="AM5" s="94"/>
      <c r="AN5" s="94"/>
      <c r="AO5" s="95"/>
      <c r="AP5" s="121" t="s">
        <v>33</v>
      </c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3"/>
      <c r="BR5" s="93" t="s">
        <v>42</v>
      </c>
      <c r="BS5" s="94"/>
      <c r="BT5" s="94"/>
      <c r="BU5" s="95"/>
      <c r="BV5" s="93" t="s">
        <v>43</v>
      </c>
      <c r="BW5" s="94"/>
      <c r="BX5" s="94"/>
      <c r="BY5" s="95"/>
      <c r="BZ5" s="126" t="s">
        <v>30</v>
      </c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89" t="s">
        <v>47</v>
      </c>
      <c r="CQ5" s="89"/>
      <c r="CR5" s="89"/>
      <c r="CS5" s="89"/>
      <c r="CT5" s="127" t="s">
        <v>9</v>
      </c>
      <c r="CU5" s="128"/>
      <c r="CV5" s="128"/>
      <c r="CW5" s="129"/>
      <c r="CX5" s="130" t="s">
        <v>18</v>
      </c>
      <c r="CY5" s="131"/>
      <c r="CZ5" s="131"/>
      <c r="DA5" s="132"/>
      <c r="DB5" s="130" t="s">
        <v>7</v>
      </c>
      <c r="DC5" s="131"/>
      <c r="DD5" s="131"/>
      <c r="DE5" s="132"/>
      <c r="DF5" s="130" t="s">
        <v>8</v>
      </c>
      <c r="DG5" s="131"/>
      <c r="DH5" s="131"/>
      <c r="DI5" s="131"/>
      <c r="DJ5" s="131"/>
      <c r="DK5" s="132"/>
      <c r="DL5" s="125" t="s">
        <v>32</v>
      </c>
      <c r="DM5" s="125"/>
    </row>
    <row r="6" spans="2:117" ht="105.75" customHeight="1">
      <c r="B6" s="100"/>
      <c r="C6" s="116"/>
      <c r="D6" s="107"/>
      <c r="E6" s="108"/>
      <c r="F6" s="108"/>
      <c r="G6" s="108"/>
      <c r="H6" s="108"/>
      <c r="I6" s="109"/>
      <c r="J6" s="96"/>
      <c r="K6" s="97"/>
      <c r="L6" s="97"/>
      <c r="M6" s="98"/>
      <c r="N6" s="117" t="s">
        <v>23</v>
      </c>
      <c r="O6" s="91"/>
      <c r="P6" s="91"/>
      <c r="Q6" s="92"/>
      <c r="R6" s="89" t="s">
        <v>22</v>
      </c>
      <c r="S6" s="89"/>
      <c r="T6" s="89"/>
      <c r="U6" s="89"/>
      <c r="V6" s="89" t="s">
        <v>36</v>
      </c>
      <c r="W6" s="89"/>
      <c r="X6" s="89"/>
      <c r="Y6" s="89"/>
      <c r="Z6" s="89" t="s">
        <v>21</v>
      </c>
      <c r="AA6" s="89"/>
      <c r="AB6" s="89"/>
      <c r="AC6" s="89"/>
      <c r="AD6" s="96"/>
      <c r="AE6" s="97"/>
      <c r="AF6" s="97"/>
      <c r="AG6" s="98"/>
      <c r="AH6" s="96"/>
      <c r="AI6" s="97"/>
      <c r="AJ6" s="97"/>
      <c r="AK6" s="98"/>
      <c r="AL6" s="96"/>
      <c r="AM6" s="97"/>
      <c r="AN6" s="97"/>
      <c r="AO6" s="98"/>
      <c r="AP6" s="80" t="s">
        <v>25</v>
      </c>
      <c r="AQ6" s="81"/>
      <c r="AR6" s="81"/>
      <c r="AS6" s="82"/>
      <c r="AT6" s="80" t="s">
        <v>26</v>
      </c>
      <c r="AU6" s="81"/>
      <c r="AV6" s="81"/>
      <c r="AW6" s="82"/>
      <c r="AX6" s="86" t="s">
        <v>27</v>
      </c>
      <c r="AY6" s="87"/>
      <c r="AZ6" s="87"/>
      <c r="BA6" s="88"/>
      <c r="BB6" s="86" t="s">
        <v>28</v>
      </c>
      <c r="BC6" s="87"/>
      <c r="BD6" s="87"/>
      <c r="BE6" s="88"/>
      <c r="BF6" s="124" t="s">
        <v>29</v>
      </c>
      <c r="BG6" s="124"/>
      <c r="BH6" s="124"/>
      <c r="BI6" s="124"/>
      <c r="BJ6" s="124" t="s">
        <v>40</v>
      </c>
      <c r="BK6" s="124"/>
      <c r="BL6" s="124"/>
      <c r="BM6" s="124"/>
      <c r="BN6" s="124" t="s">
        <v>41</v>
      </c>
      <c r="BO6" s="124"/>
      <c r="BP6" s="124"/>
      <c r="BQ6" s="124"/>
      <c r="BR6" s="96"/>
      <c r="BS6" s="97"/>
      <c r="BT6" s="97"/>
      <c r="BU6" s="98"/>
      <c r="BV6" s="96"/>
      <c r="BW6" s="97"/>
      <c r="BX6" s="97"/>
      <c r="BY6" s="98"/>
      <c r="BZ6" s="83" t="s">
        <v>44</v>
      </c>
      <c r="CA6" s="84"/>
      <c r="CB6" s="84"/>
      <c r="CC6" s="85"/>
      <c r="CD6" s="90" t="s">
        <v>45</v>
      </c>
      <c r="CE6" s="91"/>
      <c r="CF6" s="91"/>
      <c r="CG6" s="92"/>
      <c r="CH6" s="117" t="s">
        <v>46</v>
      </c>
      <c r="CI6" s="91"/>
      <c r="CJ6" s="91"/>
      <c r="CK6" s="92"/>
      <c r="CL6" s="117" t="s">
        <v>48</v>
      </c>
      <c r="CM6" s="91"/>
      <c r="CN6" s="91"/>
      <c r="CO6" s="92"/>
      <c r="CP6" s="89"/>
      <c r="CQ6" s="89"/>
      <c r="CR6" s="89"/>
      <c r="CS6" s="89"/>
      <c r="CT6" s="117"/>
      <c r="CU6" s="91"/>
      <c r="CV6" s="91"/>
      <c r="CW6" s="92"/>
      <c r="CX6" s="133"/>
      <c r="CY6" s="134"/>
      <c r="CZ6" s="134"/>
      <c r="DA6" s="135"/>
      <c r="DB6" s="133"/>
      <c r="DC6" s="134"/>
      <c r="DD6" s="134"/>
      <c r="DE6" s="135"/>
      <c r="DF6" s="133"/>
      <c r="DG6" s="134"/>
      <c r="DH6" s="134"/>
      <c r="DI6" s="134"/>
      <c r="DJ6" s="134"/>
      <c r="DK6" s="135"/>
      <c r="DL6" s="125"/>
      <c r="DM6" s="125"/>
    </row>
    <row r="7" spans="2:117" ht="25.5" customHeight="1">
      <c r="B7" s="100"/>
      <c r="C7" s="116"/>
      <c r="D7" s="79" t="s">
        <v>15</v>
      </c>
      <c r="E7" s="79"/>
      <c r="F7" s="79" t="s">
        <v>14</v>
      </c>
      <c r="G7" s="79"/>
      <c r="H7" s="79" t="s">
        <v>5</v>
      </c>
      <c r="I7" s="79"/>
      <c r="J7" s="79" t="s">
        <v>12</v>
      </c>
      <c r="K7" s="79"/>
      <c r="L7" s="79" t="s">
        <v>13</v>
      </c>
      <c r="M7" s="79"/>
      <c r="N7" s="79" t="s">
        <v>12</v>
      </c>
      <c r="O7" s="79"/>
      <c r="P7" s="79" t="s">
        <v>13</v>
      </c>
      <c r="Q7" s="79"/>
      <c r="R7" s="79" t="s">
        <v>12</v>
      </c>
      <c r="S7" s="79"/>
      <c r="T7" s="79" t="s">
        <v>13</v>
      </c>
      <c r="U7" s="79"/>
      <c r="V7" s="79" t="s">
        <v>12</v>
      </c>
      <c r="W7" s="79"/>
      <c r="X7" s="79" t="s">
        <v>13</v>
      </c>
      <c r="Y7" s="79"/>
      <c r="Z7" s="79" t="s">
        <v>12</v>
      </c>
      <c r="AA7" s="79"/>
      <c r="AB7" s="79" t="s">
        <v>13</v>
      </c>
      <c r="AC7" s="79"/>
      <c r="AD7" s="79" t="s">
        <v>12</v>
      </c>
      <c r="AE7" s="79"/>
      <c r="AF7" s="79" t="s">
        <v>13</v>
      </c>
      <c r="AG7" s="79"/>
      <c r="AH7" s="79" t="s">
        <v>12</v>
      </c>
      <c r="AI7" s="79"/>
      <c r="AJ7" s="79" t="s">
        <v>13</v>
      </c>
      <c r="AK7" s="79"/>
      <c r="AL7" s="79" t="s">
        <v>12</v>
      </c>
      <c r="AM7" s="79"/>
      <c r="AN7" s="79" t="s">
        <v>13</v>
      </c>
      <c r="AO7" s="79"/>
      <c r="AP7" s="79" t="s">
        <v>12</v>
      </c>
      <c r="AQ7" s="79"/>
      <c r="AR7" s="79" t="s">
        <v>13</v>
      </c>
      <c r="AS7" s="79"/>
      <c r="AT7" s="79" t="s">
        <v>12</v>
      </c>
      <c r="AU7" s="79"/>
      <c r="AV7" s="79" t="s">
        <v>13</v>
      </c>
      <c r="AW7" s="79"/>
      <c r="AX7" s="79" t="s">
        <v>12</v>
      </c>
      <c r="AY7" s="79"/>
      <c r="AZ7" s="79" t="s">
        <v>13</v>
      </c>
      <c r="BA7" s="79"/>
      <c r="BB7" s="79" t="s">
        <v>12</v>
      </c>
      <c r="BC7" s="79"/>
      <c r="BD7" s="79" t="s">
        <v>13</v>
      </c>
      <c r="BE7" s="79"/>
      <c r="BF7" s="79" t="s">
        <v>12</v>
      </c>
      <c r="BG7" s="79"/>
      <c r="BH7" s="79" t="s">
        <v>13</v>
      </c>
      <c r="BI7" s="79"/>
      <c r="BJ7" s="79" t="s">
        <v>12</v>
      </c>
      <c r="BK7" s="79"/>
      <c r="BL7" s="79" t="s">
        <v>13</v>
      </c>
      <c r="BM7" s="79"/>
      <c r="BN7" s="79" t="s">
        <v>12</v>
      </c>
      <c r="BO7" s="79"/>
      <c r="BP7" s="79" t="s">
        <v>13</v>
      </c>
      <c r="BQ7" s="79"/>
      <c r="BR7" s="79" t="s">
        <v>12</v>
      </c>
      <c r="BS7" s="79"/>
      <c r="BT7" s="79" t="s">
        <v>13</v>
      </c>
      <c r="BU7" s="79"/>
      <c r="BV7" s="79" t="s">
        <v>12</v>
      </c>
      <c r="BW7" s="79"/>
      <c r="BX7" s="79" t="s">
        <v>13</v>
      </c>
      <c r="BY7" s="79"/>
      <c r="BZ7" s="79" t="s">
        <v>12</v>
      </c>
      <c r="CA7" s="79"/>
      <c r="CB7" s="79" t="s">
        <v>13</v>
      </c>
      <c r="CC7" s="79"/>
      <c r="CD7" s="79" t="s">
        <v>12</v>
      </c>
      <c r="CE7" s="79"/>
      <c r="CF7" s="79" t="s">
        <v>13</v>
      </c>
      <c r="CG7" s="79"/>
      <c r="CH7" s="79" t="s">
        <v>12</v>
      </c>
      <c r="CI7" s="79"/>
      <c r="CJ7" s="79" t="s">
        <v>13</v>
      </c>
      <c r="CK7" s="79"/>
      <c r="CL7" s="79" t="s">
        <v>12</v>
      </c>
      <c r="CM7" s="79"/>
      <c r="CN7" s="79" t="s">
        <v>13</v>
      </c>
      <c r="CO7" s="79"/>
      <c r="CP7" s="79" t="s">
        <v>12</v>
      </c>
      <c r="CQ7" s="79"/>
      <c r="CR7" s="79" t="s">
        <v>13</v>
      </c>
      <c r="CS7" s="79"/>
      <c r="CT7" s="79" t="s">
        <v>12</v>
      </c>
      <c r="CU7" s="79"/>
      <c r="CV7" s="79" t="s">
        <v>13</v>
      </c>
      <c r="CW7" s="79"/>
      <c r="CX7" s="79" t="s">
        <v>12</v>
      </c>
      <c r="CY7" s="79"/>
      <c r="CZ7" s="79" t="s">
        <v>13</v>
      </c>
      <c r="DA7" s="79"/>
      <c r="DB7" s="79" t="s">
        <v>12</v>
      </c>
      <c r="DC7" s="79"/>
      <c r="DD7" s="79" t="s">
        <v>13</v>
      </c>
      <c r="DE7" s="79"/>
      <c r="DF7" s="136" t="s">
        <v>31</v>
      </c>
      <c r="DG7" s="137"/>
      <c r="DH7" s="79" t="s">
        <v>12</v>
      </c>
      <c r="DI7" s="79"/>
      <c r="DJ7" s="79" t="s">
        <v>13</v>
      </c>
      <c r="DK7" s="79"/>
      <c r="DL7" s="79" t="s">
        <v>13</v>
      </c>
      <c r="DM7" s="79"/>
    </row>
    <row r="8" spans="2:117" ht="48" customHeight="1">
      <c r="B8" s="100"/>
      <c r="C8" s="116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99" t="s">
        <v>1</v>
      </c>
      <c r="C21" s="99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V6:Y6"/>
    <mergeCell ref="AH5:AK6"/>
    <mergeCell ref="Z7:AA7"/>
    <mergeCell ref="X7:Y7"/>
    <mergeCell ref="AL5:AO6"/>
    <mergeCell ref="AN7:AO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CV7:CW7"/>
    <mergeCell ref="CX7:CY7"/>
    <mergeCell ref="CT7:CU7"/>
    <mergeCell ref="AB7:AC7"/>
    <mergeCell ref="CL7:CM7"/>
    <mergeCell ref="CN7:CO7"/>
    <mergeCell ref="BN7:BO7"/>
    <mergeCell ref="CH7:CI7"/>
    <mergeCell ref="AL7:AM7"/>
    <mergeCell ref="BJ7:BK7"/>
    <mergeCell ref="BT7:BU7"/>
    <mergeCell ref="BV7:BW7"/>
    <mergeCell ref="BD7:BE7"/>
    <mergeCell ref="BP7:BQ7"/>
    <mergeCell ref="CD7:CE7"/>
    <mergeCell ref="CB7:CC7"/>
    <mergeCell ref="CP5:CS6"/>
    <mergeCell ref="CP7:CQ7"/>
    <mergeCell ref="AX6:BA6"/>
    <mergeCell ref="CD6:CG6"/>
    <mergeCell ref="BV5:BY6"/>
    <mergeCell ref="CR7:CS7"/>
    <mergeCell ref="AZ7:BA7"/>
    <mergeCell ref="AR7:AS7"/>
    <mergeCell ref="BH7:BI7"/>
    <mergeCell ref="BL7:BM7"/>
    <mergeCell ref="J7:K7"/>
    <mergeCell ref="R7:S7"/>
    <mergeCell ref="AT6:AW6"/>
    <mergeCell ref="BZ6:CC6"/>
    <mergeCell ref="BB6:BE6"/>
    <mergeCell ref="BB7:BC7"/>
    <mergeCell ref="BX7:BY7"/>
    <mergeCell ref="CJ7:CK7"/>
    <mergeCell ref="AX7:AY7"/>
    <mergeCell ref="BR7:BS7"/>
    <mergeCell ref="AT7:AU7"/>
    <mergeCell ref="AV7:AW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2"/>
  <sheetViews>
    <sheetView tabSelected="1" workbookViewId="0">
      <selection sqref="A1:H2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 ht="13.5" customHeight="1">
      <c r="A1" s="176" t="s">
        <v>128</v>
      </c>
      <c r="B1" s="176"/>
      <c r="C1" s="176"/>
      <c r="D1" s="176"/>
      <c r="E1" s="176"/>
      <c r="F1" s="176"/>
      <c r="G1" s="176"/>
      <c r="H1" s="17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7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</row>
    <row r="2" spans="1:66" ht="36.75" customHeight="1">
      <c r="A2" s="177"/>
      <c r="B2" s="177"/>
      <c r="C2" s="177"/>
      <c r="D2" s="177"/>
      <c r="E2" s="177"/>
      <c r="F2" s="177"/>
      <c r="G2" s="177"/>
      <c r="H2" s="177"/>
      <c r="I2" s="176" t="s">
        <v>129</v>
      </c>
      <c r="J2" s="176"/>
      <c r="K2" s="41"/>
      <c r="L2" s="41"/>
      <c r="M2" s="41"/>
      <c r="N2" s="41"/>
      <c r="O2" s="50"/>
      <c r="P2" s="49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</row>
    <row r="3" spans="1:66" s="47" customFormat="1" ht="15" customHeight="1">
      <c r="A3" s="140" t="s">
        <v>60</v>
      </c>
      <c r="B3" s="141" t="s">
        <v>59</v>
      </c>
      <c r="C3" s="142" t="s">
        <v>67</v>
      </c>
      <c r="D3" s="143"/>
      <c r="E3" s="143"/>
      <c r="F3" s="143"/>
      <c r="G3" s="143"/>
      <c r="H3" s="144"/>
      <c r="I3" s="151" t="s">
        <v>66</v>
      </c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3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</row>
    <row r="4" spans="1:66" s="47" customFormat="1" ht="25.5" customHeight="1">
      <c r="A4" s="140"/>
      <c r="B4" s="141"/>
      <c r="C4" s="145"/>
      <c r="D4" s="146"/>
      <c r="E4" s="146"/>
      <c r="F4" s="146"/>
      <c r="G4" s="146"/>
      <c r="H4" s="147"/>
      <c r="I4" s="191" t="s">
        <v>70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3"/>
      <c r="BC4" s="194" t="s">
        <v>71</v>
      </c>
      <c r="BD4" s="195"/>
      <c r="BE4" s="195"/>
      <c r="BF4" s="195"/>
      <c r="BG4" s="195"/>
      <c r="BH4" s="195"/>
      <c r="BI4" s="166" t="s">
        <v>72</v>
      </c>
      <c r="BJ4" s="166"/>
      <c r="BK4" s="166"/>
      <c r="BL4" s="166"/>
      <c r="BM4" s="166"/>
      <c r="BN4" s="166"/>
    </row>
    <row r="5" spans="1:66" s="47" customFormat="1" ht="0.75" hidden="1" customHeight="1">
      <c r="A5" s="140"/>
      <c r="B5" s="141"/>
      <c r="C5" s="145"/>
      <c r="D5" s="146"/>
      <c r="E5" s="146"/>
      <c r="F5" s="146"/>
      <c r="G5" s="146"/>
      <c r="H5" s="147"/>
      <c r="I5" s="186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96"/>
      <c r="BC5" s="186"/>
      <c r="BD5" s="187"/>
      <c r="BE5" s="187"/>
      <c r="BF5" s="187"/>
      <c r="BG5" s="166" t="s">
        <v>83</v>
      </c>
      <c r="BH5" s="166"/>
      <c r="BI5" s="166" t="s">
        <v>87</v>
      </c>
      <c r="BJ5" s="166"/>
      <c r="BK5" s="166" t="s">
        <v>84</v>
      </c>
      <c r="BL5" s="166"/>
      <c r="BM5" s="166"/>
      <c r="BN5" s="166"/>
    </row>
    <row r="6" spans="1:66" s="47" customFormat="1" ht="43.5" customHeight="1">
      <c r="A6" s="140"/>
      <c r="B6" s="141"/>
      <c r="C6" s="145"/>
      <c r="D6" s="146"/>
      <c r="E6" s="146"/>
      <c r="F6" s="146"/>
      <c r="G6" s="146"/>
      <c r="H6" s="147"/>
      <c r="I6" s="166" t="s">
        <v>58</v>
      </c>
      <c r="J6" s="166"/>
      <c r="K6" s="166"/>
      <c r="L6" s="166"/>
      <c r="M6" s="154" t="s">
        <v>73</v>
      </c>
      <c r="N6" s="155"/>
      <c r="O6" s="167" t="s">
        <v>49</v>
      </c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  <c r="AE6" s="160" t="s">
        <v>68</v>
      </c>
      <c r="AF6" s="161"/>
      <c r="AG6" s="160" t="s">
        <v>89</v>
      </c>
      <c r="AH6" s="161"/>
      <c r="AI6" s="148" t="s">
        <v>55</v>
      </c>
      <c r="AJ6" s="150"/>
      <c r="AK6" s="185" t="s">
        <v>77</v>
      </c>
      <c r="AL6" s="141"/>
      <c r="AM6" s="148" t="s">
        <v>55</v>
      </c>
      <c r="AN6" s="150"/>
      <c r="AO6" s="171" t="s">
        <v>78</v>
      </c>
      <c r="AP6" s="171"/>
      <c r="AQ6" s="178" t="s">
        <v>80</v>
      </c>
      <c r="AR6" s="179"/>
      <c r="AS6" s="179"/>
      <c r="AT6" s="179"/>
      <c r="AU6" s="179"/>
      <c r="AV6" s="180"/>
      <c r="AW6" s="148" t="s">
        <v>79</v>
      </c>
      <c r="AX6" s="149"/>
      <c r="AY6" s="149"/>
      <c r="AZ6" s="149"/>
      <c r="BA6" s="149"/>
      <c r="BB6" s="150"/>
      <c r="BC6" s="181" t="s">
        <v>81</v>
      </c>
      <c r="BD6" s="182"/>
      <c r="BE6" s="181" t="s">
        <v>82</v>
      </c>
      <c r="BF6" s="182"/>
      <c r="BG6" s="166"/>
      <c r="BH6" s="166"/>
      <c r="BI6" s="166"/>
      <c r="BJ6" s="166"/>
      <c r="BK6" s="166"/>
      <c r="BL6" s="166"/>
      <c r="BM6" s="166"/>
      <c r="BN6" s="166"/>
    </row>
    <row r="7" spans="1:66" s="47" customFormat="1" ht="112.5" customHeight="1">
      <c r="A7" s="140"/>
      <c r="B7" s="141"/>
      <c r="C7" s="170" t="s">
        <v>65</v>
      </c>
      <c r="D7" s="170"/>
      <c r="E7" s="188" t="s">
        <v>63</v>
      </c>
      <c r="F7" s="188"/>
      <c r="G7" s="189" t="s">
        <v>64</v>
      </c>
      <c r="H7" s="189"/>
      <c r="I7" s="141" t="s">
        <v>69</v>
      </c>
      <c r="J7" s="141"/>
      <c r="K7" s="141" t="s">
        <v>74</v>
      </c>
      <c r="L7" s="141"/>
      <c r="M7" s="156"/>
      <c r="N7" s="157"/>
      <c r="O7" s="148" t="s">
        <v>50</v>
      </c>
      <c r="P7" s="150"/>
      <c r="Q7" s="164" t="s">
        <v>88</v>
      </c>
      <c r="R7" s="165"/>
      <c r="S7" s="148" t="s">
        <v>51</v>
      </c>
      <c r="T7" s="150"/>
      <c r="U7" s="148" t="s">
        <v>52</v>
      </c>
      <c r="V7" s="150"/>
      <c r="W7" s="148" t="s">
        <v>53</v>
      </c>
      <c r="X7" s="150"/>
      <c r="Y7" s="158" t="s">
        <v>54</v>
      </c>
      <c r="Z7" s="159"/>
      <c r="AA7" s="148" t="s">
        <v>56</v>
      </c>
      <c r="AB7" s="150"/>
      <c r="AC7" s="148" t="s">
        <v>57</v>
      </c>
      <c r="AD7" s="150"/>
      <c r="AE7" s="162"/>
      <c r="AF7" s="163"/>
      <c r="AG7" s="162"/>
      <c r="AH7" s="163"/>
      <c r="AI7" s="164" t="s">
        <v>75</v>
      </c>
      <c r="AJ7" s="165"/>
      <c r="AK7" s="141"/>
      <c r="AL7" s="141"/>
      <c r="AM7" s="164" t="s">
        <v>76</v>
      </c>
      <c r="AN7" s="165"/>
      <c r="AO7" s="171"/>
      <c r="AP7" s="171"/>
      <c r="AQ7" s="170" t="s">
        <v>65</v>
      </c>
      <c r="AR7" s="170"/>
      <c r="AS7" s="170" t="s">
        <v>63</v>
      </c>
      <c r="AT7" s="170"/>
      <c r="AU7" s="170" t="s">
        <v>64</v>
      </c>
      <c r="AV7" s="170"/>
      <c r="AW7" s="170" t="s">
        <v>90</v>
      </c>
      <c r="AX7" s="170"/>
      <c r="AY7" s="172" t="s">
        <v>91</v>
      </c>
      <c r="AZ7" s="173"/>
      <c r="BA7" s="174" t="s">
        <v>92</v>
      </c>
      <c r="BB7" s="175"/>
      <c r="BC7" s="183"/>
      <c r="BD7" s="184"/>
      <c r="BE7" s="183"/>
      <c r="BF7" s="184"/>
      <c r="BG7" s="166"/>
      <c r="BH7" s="166"/>
      <c r="BI7" s="166"/>
      <c r="BJ7" s="166"/>
      <c r="BK7" s="166" t="s">
        <v>85</v>
      </c>
      <c r="BL7" s="166"/>
      <c r="BM7" s="166" t="s">
        <v>86</v>
      </c>
      <c r="BN7" s="166"/>
    </row>
    <row r="8" spans="1:66" s="47" customFormat="1" ht="30" customHeight="1">
      <c r="A8" s="140"/>
      <c r="B8" s="141"/>
      <c r="C8" s="48" t="s">
        <v>61</v>
      </c>
      <c r="D8" s="35" t="s">
        <v>62</v>
      </c>
      <c r="E8" s="48" t="s">
        <v>61</v>
      </c>
      <c r="F8" s="35" t="s">
        <v>62</v>
      </c>
      <c r="G8" s="48" t="s">
        <v>61</v>
      </c>
      <c r="H8" s="35" t="s">
        <v>62</v>
      </c>
      <c r="I8" s="48" t="s">
        <v>61</v>
      </c>
      <c r="J8" s="35" t="s">
        <v>62</v>
      </c>
      <c r="K8" s="48" t="s">
        <v>61</v>
      </c>
      <c r="L8" s="35" t="s">
        <v>62</v>
      </c>
      <c r="M8" s="48" t="s">
        <v>61</v>
      </c>
      <c r="N8" s="35" t="s">
        <v>62</v>
      </c>
      <c r="O8" s="48" t="s">
        <v>61</v>
      </c>
      <c r="P8" s="35" t="s">
        <v>62</v>
      </c>
      <c r="Q8" s="48" t="s">
        <v>61</v>
      </c>
      <c r="R8" s="35" t="s">
        <v>62</v>
      </c>
      <c r="S8" s="48" t="s">
        <v>61</v>
      </c>
      <c r="T8" s="35" t="s">
        <v>62</v>
      </c>
      <c r="U8" s="48" t="s">
        <v>61</v>
      </c>
      <c r="V8" s="35" t="s">
        <v>62</v>
      </c>
      <c r="W8" s="48" t="s">
        <v>61</v>
      </c>
      <c r="X8" s="35" t="s">
        <v>62</v>
      </c>
      <c r="Y8" s="48" t="s">
        <v>61</v>
      </c>
      <c r="Z8" s="35" t="s">
        <v>62</v>
      </c>
      <c r="AA8" s="48" t="s">
        <v>61</v>
      </c>
      <c r="AB8" s="35" t="s">
        <v>62</v>
      </c>
      <c r="AC8" s="48" t="s">
        <v>61</v>
      </c>
      <c r="AD8" s="35" t="s">
        <v>62</v>
      </c>
      <c r="AE8" s="48" t="s">
        <v>61</v>
      </c>
      <c r="AF8" s="35" t="s">
        <v>62</v>
      </c>
      <c r="AG8" s="48" t="s">
        <v>61</v>
      </c>
      <c r="AH8" s="35" t="s">
        <v>62</v>
      </c>
      <c r="AI8" s="48" t="s">
        <v>61</v>
      </c>
      <c r="AJ8" s="35" t="s">
        <v>62</v>
      </c>
      <c r="AK8" s="48" t="s">
        <v>61</v>
      </c>
      <c r="AL8" s="35" t="s">
        <v>62</v>
      </c>
      <c r="AM8" s="48" t="s">
        <v>61</v>
      </c>
      <c r="AN8" s="35" t="s">
        <v>62</v>
      </c>
      <c r="AO8" s="48" t="s">
        <v>61</v>
      </c>
      <c r="AP8" s="35" t="s">
        <v>62</v>
      </c>
      <c r="AQ8" s="48" t="s">
        <v>61</v>
      </c>
      <c r="AR8" s="35" t="s">
        <v>62</v>
      </c>
      <c r="AS8" s="48" t="s">
        <v>61</v>
      </c>
      <c r="AT8" s="35" t="s">
        <v>62</v>
      </c>
      <c r="AU8" s="48" t="s">
        <v>61</v>
      </c>
      <c r="AV8" s="35" t="s">
        <v>62</v>
      </c>
      <c r="AW8" s="48" t="s">
        <v>61</v>
      </c>
      <c r="AX8" s="35" t="s">
        <v>62</v>
      </c>
      <c r="AY8" s="48" t="s">
        <v>61</v>
      </c>
      <c r="AZ8" s="35" t="s">
        <v>62</v>
      </c>
      <c r="BA8" s="48" t="s">
        <v>61</v>
      </c>
      <c r="BB8" s="35" t="s">
        <v>62</v>
      </c>
      <c r="BC8" s="48" t="s">
        <v>61</v>
      </c>
      <c r="BD8" s="35" t="s">
        <v>62</v>
      </c>
      <c r="BE8" s="48" t="s">
        <v>61</v>
      </c>
      <c r="BF8" s="35" t="s">
        <v>62</v>
      </c>
      <c r="BG8" s="48" t="s">
        <v>61</v>
      </c>
      <c r="BH8" s="35" t="s">
        <v>62</v>
      </c>
      <c r="BI8" s="48" t="s">
        <v>61</v>
      </c>
      <c r="BJ8" s="35" t="s">
        <v>62</v>
      </c>
      <c r="BK8" s="48" t="s">
        <v>61</v>
      </c>
      <c r="BL8" s="35" t="s">
        <v>62</v>
      </c>
      <c r="BM8" s="48" t="s">
        <v>61</v>
      </c>
      <c r="BN8" s="35" t="s">
        <v>62</v>
      </c>
    </row>
    <row r="9" spans="1:66" s="47" customFormat="1" ht="10.5" customHeight="1">
      <c r="A9" s="46" t="s">
        <v>131</v>
      </c>
      <c r="B9" s="46">
        <v>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  <c r="M9" s="46">
        <v>12</v>
      </c>
      <c r="N9" s="46">
        <v>13</v>
      </c>
      <c r="O9" s="46">
        <v>14</v>
      </c>
      <c r="P9" s="46">
        <v>15</v>
      </c>
      <c r="Q9" s="46">
        <v>16</v>
      </c>
      <c r="R9" s="46">
        <v>17</v>
      </c>
      <c r="S9" s="46">
        <v>18</v>
      </c>
      <c r="T9" s="46">
        <v>19</v>
      </c>
      <c r="U9" s="46">
        <v>20</v>
      </c>
      <c r="V9" s="46">
        <v>21</v>
      </c>
      <c r="W9" s="46">
        <v>22</v>
      </c>
      <c r="X9" s="46">
        <v>23</v>
      </c>
      <c r="Y9" s="46">
        <v>24</v>
      </c>
      <c r="Z9" s="46">
        <v>25</v>
      </c>
      <c r="AA9" s="46">
        <v>26</v>
      </c>
      <c r="AB9" s="46">
        <v>27</v>
      </c>
      <c r="AC9" s="46">
        <v>28</v>
      </c>
      <c r="AD9" s="46">
        <v>29</v>
      </c>
      <c r="AE9" s="46">
        <v>30</v>
      </c>
      <c r="AF9" s="46">
        <v>31</v>
      </c>
      <c r="AG9" s="46">
        <v>32</v>
      </c>
      <c r="AH9" s="46">
        <v>33</v>
      </c>
      <c r="AI9" s="46">
        <v>34</v>
      </c>
      <c r="AJ9" s="46">
        <v>35</v>
      </c>
      <c r="AK9" s="46">
        <v>36</v>
      </c>
      <c r="AL9" s="46">
        <v>37</v>
      </c>
      <c r="AM9" s="46">
        <v>38</v>
      </c>
      <c r="AN9" s="46">
        <v>39</v>
      </c>
      <c r="AO9" s="46">
        <v>40</v>
      </c>
      <c r="AP9" s="46">
        <v>41</v>
      </c>
      <c r="AQ9" s="46">
        <v>42</v>
      </c>
      <c r="AR9" s="46">
        <v>43</v>
      </c>
      <c r="AS9" s="46">
        <v>44</v>
      </c>
      <c r="AT9" s="46">
        <v>45</v>
      </c>
      <c r="AU9" s="46">
        <v>46</v>
      </c>
      <c r="AV9" s="46">
        <v>47</v>
      </c>
      <c r="AW9" s="46">
        <v>48</v>
      </c>
      <c r="AX9" s="46">
        <v>49</v>
      </c>
      <c r="AY9" s="46">
        <v>50</v>
      </c>
      <c r="AZ9" s="46">
        <v>51</v>
      </c>
      <c r="BA9" s="46">
        <v>52</v>
      </c>
      <c r="BB9" s="46">
        <v>53</v>
      </c>
      <c r="BC9" s="46">
        <v>54</v>
      </c>
      <c r="BD9" s="46">
        <v>55</v>
      </c>
      <c r="BE9" s="46">
        <v>56</v>
      </c>
      <c r="BF9" s="46">
        <v>57</v>
      </c>
      <c r="BG9" s="46">
        <v>58</v>
      </c>
      <c r="BH9" s="46">
        <v>59</v>
      </c>
      <c r="BI9" s="46">
        <v>60</v>
      </c>
      <c r="BJ9" s="46">
        <v>61</v>
      </c>
      <c r="BK9" s="46">
        <v>62</v>
      </c>
      <c r="BL9" s="46">
        <v>63</v>
      </c>
      <c r="BM9" s="46">
        <v>64</v>
      </c>
      <c r="BN9" s="46">
        <v>65</v>
      </c>
    </row>
    <row r="10" spans="1:66" s="44" customFormat="1" ht="18" customHeight="1">
      <c r="A10" s="77">
        <v>1</v>
      </c>
      <c r="B10" s="74" t="s">
        <v>132</v>
      </c>
      <c r="C10" s="51">
        <f t="shared" ref="C10:C41" si="0">E10+G10-BA10</f>
        <v>1112673.5959000001</v>
      </c>
      <c r="D10" s="51">
        <f t="shared" ref="D10:D41" si="1">F10+H10-BB10</f>
        <v>682567.22399999993</v>
      </c>
      <c r="E10" s="51">
        <f t="shared" ref="E10:E41" si="2">I10+K10+M10+AE10+AG10+AK10+AO10+AS10</f>
        <v>695212.01679999998</v>
      </c>
      <c r="F10" s="51">
        <f t="shared" ref="F10:F41" si="3">J10+L10+N10+AF10+AH10+AL10+AP10+AT10</f>
        <v>455988.39899999998</v>
      </c>
      <c r="G10" s="51">
        <f t="shared" ref="G10:G41" si="4">AY10+BC10+BE10+BG10+BI10+BK10+BM10</f>
        <v>417461.57910000003</v>
      </c>
      <c r="H10" s="51">
        <f t="shared" ref="H10:H41" si="5">AZ10+BD10+BF10+BH10+BJ10+BL10+BN10</f>
        <v>226578.82499999998</v>
      </c>
      <c r="I10" s="51">
        <v>108955.32</v>
      </c>
      <c r="J10" s="51">
        <v>60253.430999999997</v>
      </c>
      <c r="K10" s="51">
        <v>0</v>
      </c>
      <c r="L10" s="51">
        <v>0</v>
      </c>
      <c r="M10" s="51">
        <v>53030.896800000002</v>
      </c>
      <c r="N10" s="51">
        <v>27816.125</v>
      </c>
      <c r="O10" s="51">
        <v>20220</v>
      </c>
      <c r="P10" s="51">
        <v>15043.031000000001</v>
      </c>
      <c r="Q10" s="51">
        <v>230</v>
      </c>
      <c r="R10" s="51">
        <v>47.16</v>
      </c>
      <c r="S10" s="51">
        <v>960</v>
      </c>
      <c r="T10" s="51">
        <v>724.53899999999999</v>
      </c>
      <c r="U10" s="51">
        <v>100</v>
      </c>
      <c r="V10" s="51">
        <v>0</v>
      </c>
      <c r="W10" s="51">
        <v>11475</v>
      </c>
      <c r="X10" s="51">
        <v>958</v>
      </c>
      <c r="Y10" s="51">
        <v>7200</v>
      </c>
      <c r="Z10" s="51">
        <v>380</v>
      </c>
      <c r="AA10" s="51">
        <v>1620</v>
      </c>
      <c r="AB10" s="51">
        <v>799</v>
      </c>
      <c r="AC10" s="51">
        <v>14335.8968</v>
      </c>
      <c r="AD10" s="51">
        <v>7471.4049999999997</v>
      </c>
      <c r="AE10" s="51">
        <v>0</v>
      </c>
      <c r="AF10" s="51">
        <v>0</v>
      </c>
      <c r="AG10" s="51">
        <v>269525.8</v>
      </c>
      <c r="AH10" s="51">
        <v>171042.432</v>
      </c>
      <c r="AI10" s="51">
        <v>268525.8</v>
      </c>
      <c r="AJ10" s="51">
        <v>171042.432</v>
      </c>
      <c r="AK10" s="51">
        <v>221500</v>
      </c>
      <c r="AL10" s="51">
        <v>183140.20499999999</v>
      </c>
      <c r="AM10" s="51">
        <v>220500</v>
      </c>
      <c r="AN10" s="51">
        <v>183140.20499999999</v>
      </c>
      <c r="AO10" s="51">
        <v>19200</v>
      </c>
      <c r="AP10" s="51">
        <v>11585</v>
      </c>
      <c r="AQ10" s="51">
        <f t="shared" ref="AQ10:AQ41" si="6">AS10+AU10-BA10</f>
        <v>23000</v>
      </c>
      <c r="AR10" s="51">
        <f t="shared" ref="AR10:AR41" si="7">AT10+AV10-BB10</f>
        <v>2151.2060000000001</v>
      </c>
      <c r="AS10" s="51">
        <v>23000</v>
      </c>
      <c r="AT10" s="51">
        <v>2151.2060000000001</v>
      </c>
      <c r="AU10" s="51">
        <v>0</v>
      </c>
      <c r="AV10" s="51">
        <v>0</v>
      </c>
      <c r="AW10" s="51">
        <v>20000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803538.67</v>
      </c>
      <c r="BD10" s="51">
        <v>275373.06599999999</v>
      </c>
      <c r="BE10" s="51">
        <v>43600</v>
      </c>
      <c r="BF10" s="51">
        <v>8715</v>
      </c>
      <c r="BG10" s="51">
        <v>0</v>
      </c>
      <c r="BH10" s="51">
        <v>0</v>
      </c>
      <c r="BI10" s="51">
        <v>0</v>
      </c>
      <c r="BJ10" s="51">
        <v>0</v>
      </c>
      <c r="BK10" s="51">
        <v>-429677.09090000001</v>
      </c>
      <c r="BL10" s="51">
        <v>-57509.241000000002</v>
      </c>
      <c r="BM10" s="51">
        <v>0</v>
      </c>
      <c r="BN10" s="51">
        <v>0</v>
      </c>
    </row>
    <row r="11" spans="1:66" s="44" customFormat="1" ht="18" customHeight="1">
      <c r="A11" s="77">
        <v>2</v>
      </c>
      <c r="B11" s="74" t="s">
        <v>133</v>
      </c>
      <c r="C11" s="51">
        <f t="shared" si="0"/>
        <v>83985.779300000009</v>
      </c>
      <c r="D11" s="51">
        <f t="shared" si="1"/>
        <v>51872.241399999999</v>
      </c>
      <c r="E11" s="51">
        <f t="shared" si="2"/>
        <v>62006.5</v>
      </c>
      <c r="F11" s="51">
        <f t="shared" si="3"/>
        <v>35001.6394</v>
      </c>
      <c r="G11" s="51">
        <f t="shared" si="4"/>
        <v>28712.479299999999</v>
      </c>
      <c r="H11" s="51">
        <f t="shared" si="5"/>
        <v>16870.601999999999</v>
      </c>
      <c r="I11" s="51">
        <v>26810.7</v>
      </c>
      <c r="J11" s="51">
        <v>18325.253000000001</v>
      </c>
      <c r="K11" s="51">
        <v>0</v>
      </c>
      <c r="L11" s="51">
        <v>0</v>
      </c>
      <c r="M11" s="51">
        <v>8772.6</v>
      </c>
      <c r="N11" s="51">
        <v>4876.3064000000004</v>
      </c>
      <c r="O11" s="51">
        <v>2120</v>
      </c>
      <c r="P11" s="51">
        <v>1610.3563999999999</v>
      </c>
      <c r="Q11" s="51">
        <v>0</v>
      </c>
      <c r="R11" s="51">
        <v>0</v>
      </c>
      <c r="S11" s="51">
        <v>210</v>
      </c>
      <c r="T11" s="51">
        <v>155.6</v>
      </c>
      <c r="U11" s="51">
        <v>40</v>
      </c>
      <c r="V11" s="51">
        <v>0</v>
      </c>
      <c r="W11" s="51">
        <v>2272.8000000000002</v>
      </c>
      <c r="X11" s="51">
        <v>951</v>
      </c>
      <c r="Y11" s="51">
        <v>1360</v>
      </c>
      <c r="Z11" s="51">
        <v>339.8</v>
      </c>
      <c r="AA11" s="51">
        <v>1015</v>
      </c>
      <c r="AB11" s="51">
        <v>526</v>
      </c>
      <c r="AC11" s="51">
        <v>2209.8000000000002</v>
      </c>
      <c r="AD11" s="51">
        <v>1211.3499999999999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17400</v>
      </c>
      <c r="AL11" s="51">
        <v>10100</v>
      </c>
      <c r="AM11" s="51">
        <v>17400</v>
      </c>
      <c r="AN11" s="51">
        <v>10100</v>
      </c>
      <c r="AO11" s="51">
        <v>2050</v>
      </c>
      <c r="AP11" s="51">
        <v>1580</v>
      </c>
      <c r="AQ11" s="51">
        <f t="shared" si="6"/>
        <v>240</v>
      </c>
      <c r="AR11" s="51">
        <f t="shared" si="7"/>
        <v>120.08</v>
      </c>
      <c r="AS11" s="51">
        <v>6973.2</v>
      </c>
      <c r="AT11" s="51">
        <v>120.08</v>
      </c>
      <c r="AU11" s="51">
        <v>0</v>
      </c>
      <c r="AV11" s="51">
        <v>0</v>
      </c>
      <c r="AW11" s="51">
        <v>6733.2</v>
      </c>
      <c r="AX11" s="51">
        <v>0</v>
      </c>
      <c r="AY11" s="51">
        <v>0</v>
      </c>
      <c r="AZ11" s="51">
        <v>0</v>
      </c>
      <c r="BA11" s="51">
        <v>6733.2</v>
      </c>
      <c r="BB11" s="51">
        <v>0</v>
      </c>
      <c r="BC11" s="51">
        <v>38896.879300000001</v>
      </c>
      <c r="BD11" s="51">
        <v>27692.526000000002</v>
      </c>
      <c r="BE11" s="51">
        <v>2630</v>
      </c>
      <c r="BF11" s="51">
        <v>2406.5</v>
      </c>
      <c r="BG11" s="51">
        <v>0</v>
      </c>
      <c r="BH11" s="51">
        <v>0</v>
      </c>
      <c r="BI11" s="51">
        <v>-1047.9000000000001</v>
      </c>
      <c r="BJ11" s="51">
        <v>-1047.9000000000001</v>
      </c>
      <c r="BK11" s="51">
        <v>-11766.5</v>
      </c>
      <c r="BL11" s="51">
        <v>-12180.523999999999</v>
      </c>
      <c r="BM11" s="51">
        <v>0</v>
      </c>
      <c r="BN11" s="51">
        <v>0</v>
      </c>
    </row>
    <row r="12" spans="1:66" s="44" customFormat="1" ht="18" customHeight="1">
      <c r="A12" s="77">
        <v>3</v>
      </c>
      <c r="B12" s="74" t="s">
        <v>134</v>
      </c>
      <c r="C12" s="51">
        <f t="shared" si="0"/>
        <v>25119.1741</v>
      </c>
      <c r="D12" s="51">
        <f t="shared" si="1"/>
        <v>9981.5498000000007</v>
      </c>
      <c r="E12" s="51">
        <f t="shared" si="2"/>
        <v>10287.300000000001</v>
      </c>
      <c r="F12" s="51">
        <f t="shared" si="3"/>
        <v>7158.0357999999997</v>
      </c>
      <c r="G12" s="51">
        <f t="shared" si="4"/>
        <v>15388.574099999998</v>
      </c>
      <c r="H12" s="51">
        <f t="shared" si="5"/>
        <v>2823.5140000000001</v>
      </c>
      <c r="I12" s="51">
        <v>8642.4</v>
      </c>
      <c r="J12" s="51">
        <v>6458.0630000000001</v>
      </c>
      <c r="K12" s="51">
        <v>0</v>
      </c>
      <c r="L12" s="51">
        <v>0</v>
      </c>
      <c r="M12" s="51">
        <v>1088.2</v>
      </c>
      <c r="N12" s="51">
        <v>699.97280000000001</v>
      </c>
      <c r="O12" s="51">
        <v>270</v>
      </c>
      <c r="P12" s="51">
        <v>201.5728</v>
      </c>
      <c r="Q12" s="51">
        <v>0</v>
      </c>
      <c r="R12" s="51">
        <v>0</v>
      </c>
      <c r="S12" s="51">
        <v>0</v>
      </c>
      <c r="T12" s="51">
        <v>0</v>
      </c>
      <c r="U12" s="51">
        <v>15</v>
      </c>
      <c r="V12" s="51">
        <v>0</v>
      </c>
      <c r="W12" s="51">
        <v>70</v>
      </c>
      <c r="X12" s="51">
        <v>38.4</v>
      </c>
      <c r="Y12" s="51">
        <v>0</v>
      </c>
      <c r="Z12" s="51">
        <v>0</v>
      </c>
      <c r="AA12" s="51">
        <v>0</v>
      </c>
      <c r="AB12" s="51">
        <v>0</v>
      </c>
      <c r="AC12" s="51">
        <v>103.4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f t="shared" si="6"/>
        <v>0</v>
      </c>
      <c r="AR12" s="51">
        <f t="shared" si="7"/>
        <v>0</v>
      </c>
      <c r="AS12" s="51">
        <v>556.70000000000005</v>
      </c>
      <c r="AT12" s="51">
        <v>0</v>
      </c>
      <c r="AU12" s="51">
        <v>0</v>
      </c>
      <c r="AV12" s="51">
        <v>0</v>
      </c>
      <c r="AW12" s="51">
        <v>556.70000000000005</v>
      </c>
      <c r="AX12" s="51">
        <v>0</v>
      </c>
      <c r="AY12" s="51">
        <v>0</v>
      </c>
      <c r="AZ12" s="51">
        <v>0</v>
      </c>
      <c r="BA12" s="51">
        <v>556.70000000000005</v>
      </c>
      <c r="BB12" s="51">
        <v>0</v>
      </c>
      <c r="BC12" s="51">
        <v>14988.5741</v>
      </c>
      <c r="BD12" s="51">
        <v>3836.26</v>
      </c>
      <c r="BE12" s="51">
        <v>2362.6999999999998</v>
      </c>
      <c r="BF12" s="51">
        <v>950</v>
      </c>
      <c r="BG12" s="51">
        <v>0</v>
      </c>
      <c r="BH12" s="51">
        <v>0</v>
      </c>
      <c r="BI12" s="51">
        <v>-237.7</v>
      </c>
      <c r="BJ12" s="51">
        <v>-237.74600000000001</v>
      </c>
      <c r="BK12" s="51">
        <v>-1725</v>
      </c>
      <c r="BL12" s="51">
        <v>-1725</v>
      </c>
      <c r="BM12" s="51">
        <v>0</v>
      </c>
      <c r="BN12" s="51">
        <v>0</v>
      </c>
    </row>
    <row r="13" spans="1:66" s="44" customFormat="1" ht="19.5" customHeight="1">
      <c r="A13" s="77">
        <v>4</v>
      </c>
      <c r="B13" s="74" t="s">
        <v>135</v>
      </c>
      <c r="C13" s="51">
        <f t="shared" si="0"/>
        <v>34462.182199999996</v>
      </c>
      <c r="D13" s="51">
        <f t="shared" si="1"/>
        <v>22218.317700000003</v>
      </c>
      <c r="E13" s="51">
        <f t="shared" si="2"/>
        <v>29432.799999999999</v>
      </c>
      <c r="F13" s="51">
        <f t="shared" si="3"/>
        <v>20742.387700000003</v>
      </c>
      <c r="G13" s="51">
        <f t="shared" si="4"/>
        <v>5029.3822</v>
      </c>
      <c r="H13" s="51">
        <f t="shared" si="5"/>
        <v>1475.9299999999998</v>
      </c>
      <c r="I13" s="51">
        <v>17502.8</v>
      </c>
      <c r="J13" s="51">
        <v>12818.511</v>
      </c>
      <c r="K13" s="51">
        <v>0</v>
      </c>
      <c r="L13" s="51">
        <v>0</v>
      </c>
      <c r="M13" s="51">
        <v>8254</v>
      </c>
      <c r="N13" s="51">
        <v>6086.3527000000004</v>
      </c>
      <c r="O13" s="51">
        <v>580</v>
      </c>
      <c r="P13" s="51">
        <v>343.86270000000002</v>
      </c>
      <c r="Q13" s="51">
        <v>0</v>
      </c>
      <c r="R13" s="51">
        <v>0</v>
      </c>
      <c r="S13" s="51">
        <v>135</v>
      </c>
      <c r="T13" s="51">
        <v>84</v>
      </c>
      <c r="U13" s="51">
        <v>0</v>
      </c>
      <c r="V13" s="51">
        <v>0</v>
      </c>
      <c r="W13" s="51">
        <v>1264</v>
      </c>
      <c r="X13" s="51">
        <v>953.52</v>
      </c>
      <c r="Y13" s="51">
        <v>634</v>
      </c>
      <c r="Z13" s="51">
        <v>475.24</v>
      </c>
      <c r="AA13" s="51">
        <v>2477.52</v>
      </c>
      <c r="AB13" s="51">
        <v>2150.4899999999998</v>
      </c>
      <c r="AC13" s="51">
        <v>1542.48</v>
      </c>
      <c r="AD13" s="51">
        <v>699.48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1500</v>
      </c>
      <c r="AP13" s="51">
        <v>1290</v>
      </c>
      <c r="AQ13" s="51">
        <f t="shared" si="6"/>
        <v>2176</v>
      </c>
      <c r="AR13" s="51">
        <f t="shared" si="7"/>
        <v>547.524</v>
      </c>
      <c r="AS13" s="51">
        <v>2176</v>
      </c>
      <c r="AT13" s="51">
        <v>547.524</v>
      </c>
      <c r="AU13" s="51">
        <v>0</v>
      </c>
      <c r="AV13" s="51">
        <v>0</v>
      </c>
      <c r="AW13" s="51">
        <v>1500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4879.3822</v>
      </c>
      <c r="BD13" s="51">
        <v>1996.4</v>
      </c>
      <c r="BE13" s="51">
        <v>1650</v>
      </c>
      <c r="BF13" s="51">
        <v>1042.43</v>
      </c>
      <c r="BG13" s="51">
        <v>0</v>
      </c>
      <c r="BH13" s="51">
        <v>0</v>
      </c>
      <c r="BI13" s="51">
        <v>0</v>
      </c>
      <c r="BJ13" s="51">
        <v>0</v>
      </c>
      <c r="BK13" s="51">
        <v>-1500</v>
      </c>
      <c r="BL13" s="51">
        <v>-1562.9</v>
      </c>
      <c r="BM13" s="51">
        <v>0</v>
      </c>
      <c r="BN13" s="51">
        <v>0</v>
      </c>
    </row>
    <row r="14" spans="1:66" s="44" customFormat="1" ht="19.5" customHeight="1">
      <c r="A14" s="77">
        <v>5</v>
      </c>
      <c r="B14" s="74" t="s">
        <v>136</v>
      </c>
      <c r="C14" s="51">
        <f t="shared" si="0"/>
        <v>131483.33919999999</v>
      </c>
      <c r="D14" s="51">
        <f t="shared" si="1"/>
        <v>96806.094100000002</v>
      </c>
      <c r="E14" s="51">
        <f t="shared" si="2"/>
        <v>38132.100000000006</v>
      </c>
      <c r="F14" s="51">
        <f t="shared" si="3"/>
        <v>22187.624100000001</v>
      </c>
      <c r="G14" s="51">
        <f t="shared" si="4"/>
        <v>95851.239199999996</v>
      </c>
      <c r="H14" s="51">
        <f t="shared" si="5"/>
        <v>74618.47</v>
      </c>
      <c r="I14" s="51">
        <v>22653.4</v>
      </c>
      <c r="J14" s="51">
        <v>15330.066000000001</v>
      </c>
      <c r="K14" s="51">
        <v>0</v>
      </c>
      <c r="L14" s="51">
        <v>0</v>
      </c>
      <c r="M14" s="51">
        <v>8478.7000000000007</v>
      </c>
      <c r="N14" s="51">
        <v>4612.5581000000002</v>
      </c>
      <c r="O14" s="51">
        <v>1510</v>
      </c>
      <c r="P14" s="51">
        <v>437.05810000000002</v>
      </c>
      <c r="Q14" s="51">
        <v>810</v>
      </c>
      <c r="R14" s="51">
        <v>540</v>
      </c>
      <c r="S14" s="51">
        <v>200</v>
      </c>
      <c r="T14" s="51">
        <v>155</v>
      </c>
      <c r="U14" s="51">
        <v>200</v>
      </c>
      <c r="V14" s="51">
        <v>0</v>
      </c>
      <c r="W14" s="51">
        <v>1458.7</v>
      </c>
      <c r="X14" s="51">
        <v>523.4</v>
      </c>
      <c r="Y14" s="51">
        <v>448.7</v>
      </c>
      <c r="Z14" s="51">
        <v>0</v>
      </c>
      <c r="AA14" s="51">
        <v>0</v>
      </c>
      <c r="AB14" s="51">
        <v>0</v>
      </c>
      <c r="AC14" s="51">
        <v>1800</v>
      </c>
      <c r="AD14" s="51">
        <v>967.1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0</v>
      </c>
      <c r="AL14" s="51">
        <v>0</v>
      </c>
      <c r="AM14" s="51">
        <v>0</v>
      </c>
      <c r="AN14" s="51">
        <v>0</v>
      </c>
      <c r="AO14" s="51">
        <v>4500</v>
      </c>
      <c r="AP14" s="51">
        <v>2245</v>
      </c>
      <c r="AQ14" s="51">
        <f t="shared" si="6"/>
        <v>0</v>
      </c>
      <c r="AR14" s="51">
        <f t="shared" si="7"/>
        <v>0</v>
      </c>
      <c r="AS14" s="51">
        <v>2500</v>
      </c>
      <c r="AT14" s="51">
        <v>0</v>
      </c>
      <c r="AU14" s="51">
        <v>0</v>
      </c>
      <c r="AV14" s="51">
        <v>0</v>
      </c>
      <c r="AW14" s="51">
        <v>2500</v>
      </c>
      <c r="AX14" s="51">
        <v>0</v>
      </c>
      <c r="AY14" s="51">
        <v>0</v>
      </c>
      <c r="AZ14" s="51">
        <v>0</v>
      </c>
      <c r="BA14" s="51">
        <v>2500</v>
      </c>
      <c r="BB14" s="51">
        <v>0</v>
      </c>
      <c r="BC14" s="51">
        <v>113805.2392</v>
      </c>
      <c r="BD14" s="51">
        <v>82978.422200000001</v>
      </c>
      <c r="BE14" s="51">
        <v>6800</v>
      </c>
      <c r="BF14" s="51">
        <v>1890</v>
      </c>
      <c r="BG14" s="51">
        <v>0</v>
      </c>
      <c r="BH14" s="51">
        <v>0</v>
      </c>
      <c r="BI14" s="51">
        <v>0</v>
      </c>
      <c r="BJ14" s="51">
        <v>0</v>
      </c>
      <c r="BK14" s="51">
        <v>-24754</v>
      </c>
      <c r="BL14" s="51">
        <v>-10249.9522</v>
      </c>
      <c r="BM14" s="51">
        <v>0</v>
      </c>
      <c r="BN14" s="51">
        <v>0</v>
      </c>
    </row>
    <row r="15" spans="1:66" s="44" customFormat="1" ht="19.5" customHeight="1">
      <c r="A15" s="77">
        <v>6</v>
      </c>
      <c r="B15" s="74" t="s">
        <v>137</v>
      </c>
      <c r="C15" s="51">
        <f t="shared" si="0"/>
        <v>75135.703999999998</v>
      </c>
      <c r="D15" s="51">
        <f t="shared" si="1"/>
        <v>34646.330300000001</v>
      </c>
      <c r="E15" s="51">
        <f t="shared" si="2"/>
        <v>61830.7</v>
      </c>
      <c r="F15" s="51">
        <f t="shared" si="3"/>
        <v>30926.668300000001</v>
      </c>
      <c r="G15" s="51">
        <f t="shared" si="4"/>
        <v>19964.004000000001</v>
      </c>
      <c r="H15" s="51">
        <f t="shared" si="5"/>
        <v>3719.6620000000003</v>
      </c>
      <c r="I15" s="51">
        <v>37146.5</v>
      </c>
      <c r="J15" s="51">
        <v>21457.074000000001</v>
      </c>
      <c r="K15" s="51">
        <v>0</v>
      </c>
      <c r="L15" s="51">
        <v>0</v>
      </c>
      <c r="M15" s="51">
        <v>12760</v>
      </c>
      <c r="N15" s="51">
        <v>6799.0942999999997</v>
      </c>
      <c r="O15" s="51">
        <v>3855</v>
      </c>
      <c r="P15" s="51">
        <v>1244.7573</v>
      </c>
      <c r="Q15" s="51">
        <v>0</v>
      </c>
      <c r="R15" s="51">
        <v>0</v>
      </c>
      <c r="S15" s="51">
        <v>200</v>
      </c>
      <c r="T15" s="51">
        <v>100.998</v>
      </c>
      <c r="U15" s="51">
        <v>0</v>
      </c>
      <c r="V15" s="51">
        <v>0</v>
      </c>
      <c r="W15" s="51">
        <v>1638</v>
      </c>
      <c r="X15" s="51">
        <v>848.48900000000003</v>
      </c>
      <c r="Y15" s="51">
        <v>838</v>
      </c>
      <c r="Z15" s="51">
        <v>333.54899999999998</v>
      </c>
      <c r="AA15" s="51">
        <v>1245</v>
      </c>
      <c r="AB15" s="51">
        <v>1094.8499999999999</v>
      </c>
      <c r="AC15" s="51">
        <v>1500</v>
      </c>
      <c r="AD15" s="51">
        <v>783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600</v>
      </c>
      <c r="AL15" s="51">
        <v>0</v>
      </c>
      <c r="AM15" s="51">
        <v>600</v>
      </c>
      <c r="AN15" s="51">
        <v>0</v>
      </c>
      <c r="AO15" s="51">
        <v>3200</v>
      </c>
      <c r="AP15" s="51">
        <v>2335</v>
      </c>
      <c r="AQ15" s="51">
        <f t="shared" si="6"/>
        <v>1465.1999999999998</v>
      </c>
      <c r="AR15" s="51">
        <f t="shared" si="7"/>
        <v>335.5</v>
      </c>
      <c r="AS15" s="51">
        <v>8124.2</v>
      </c>
      <c r="AT15" s="51">
        <v>335.5</v>
      </c>
      <c r="AU15" s="51">
        <v>0</v>
      </c>
      <c r="AV15" s="51">
        <v>0</v>
      </c>
      <c r="AW15" s="51">
        <v>6659</v>
      </c>
      <c r="AX15" s="51">
        <v>0</v>
      </c>
      <c r="AY15" s="51">
        <v>0</v>
      </c>
      <c r="AZ15" s="51">
        <v>0</v>
      </c>
      <c r="BA15" s="51">
        <v>6659</v>
      </c>
      <c r="BB15" s="51">
        <v>0</v>
      </c>
      <c r="BC15" s="51">
        <v>25174.304</v>
      </c>
      <c r="BD15" s="51">
        <v>3431.3620000000001</v>
      </c>
      <c r="BE15" s="51">
        <v>3000</v>
      </c>
      <c r="BF15" s="51">
        <v>1478.5</v>
      </c>
      <c r="BG15" s="51">
        <v>0</v>
      </c>
      <c r="BH15" s="51">
        <v>0</v>
      </c>
      <c r="BI15" s="51">
        <v>0</v>
      </c>
      <c r="BJ15" s="51">
        <v>0</v>
      </c>
      <c r="BK15" s="51">
        <v>-8210.2999999999993</v>
      </c>
      <c r="BL15" s="51">
        <v>-1190.2</v>
      </c>
      <c r="BM15" s="51">
        <v>0</v>
      </c>
      <c r="BN15" s="51">
        <v>0</v>
      </c>
    </row>
    <row r="16" spans="1:66" s="44" customFormat="1" ht="19.5" customHeight="1">
      <c r="A16" s="77">
        <v>7</v>
      </c>
      <c r="B16" s="74" t="s">
        <v>138</v>
      </c>
      <c r="C16" s="51">
        <f t="shared" si="0"/>
        <v>27531.0733</v>
      </c>
      <c r="D16" s="51">
        <f t="shared" si="1"/>
        <v>19119.063999999998</v>
      </c>
      <c r="E16" s="51">
        <f t="shared" si="2"/>
        <v>26205.5</v>
      </c>
      <c r="F16" s="51">
        <f t="shared" si="3"/>
        <v>14793.491</v>
      </c>
      <c r="G16" s="51">
        <f t="shared" si="4"/>
        <v>3825.5733</v>
      </c>
      <c r="H16" s="51">
        <f t="shared" si="5"/>
        <v>5943.8130000000001</v>
      </c>
      <c r="I16" s="51">
        <v>14333.8</v>
      </c>
      <c r="J16" s="51">
        <v>8227.0290000000005</v>
      </c>
      <c r="K16" s="51">
        <v>0</v>
      </c>
      <c r="L16" s="51">
        <v>0</v>
      </c>
      <c r="M16" s="51">
        <v>8010</v>
      </c>
      <c r="N16" s="51">
        <v>4524.2219999999998</v>
      </c>
      <c r="O16" s="51">
        <v>1400</v>
      </c>
      <c r="P16" s="51">
        <v>887.58900000000006</v>
      </c>
      <c r="Q16" s="51">
        <v>900</v>
      </c>
      <c r="R16" s="51">
        <v>823.5</v>
      </c>
      <c r="S16" s="51">
        <v>150</v>
      </c>
      <c r="T16" s="51">
        <v>104.133</v>
      </c>
      <c r="U16" s="51">
        <v>200</v>
      </c>
      <c r="V16" s="51">
        <v>0</v>
      </c>
      <c r="W16" s="51">
        <v>1910</v>
      </c>
      <c r="X16" s="51">
        <v>1359.2</v>
      </c>
      <c r="Y16" s="51">
        <v>1600</v>
      </c>
      <c r="Z16" s="51">
        <v>1262</v>
      </c>
      <c r="AA16" s="51">
        <v>1100</v>
      </c>
      <c r="AB16" s="51">
        <v>0</v>
      </c>
      <c r="AC16" s="51">
        <v>1000</v>
      </c>
      <c r="AD16" s="51">
        <v>481.8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900</v>
      </c>
      <c r="AP16" s="51">
        <v>250</v>
      </c>
      <c r="AQ16" s="51">
        <f t="shared" si="6"/>
        <v>461.69999999999982</v>
      </c>
      <c r="AR16" s="51">
        <f t="shared" si="7"/>
        <v>174</v>
      </c>
      <c r="AS16" s="51">
        <v>2961.7</v>
      </c>
      <c r="AT16" s="51">
        <v>1792.24</v>
      </c>
      <c r="AU16" s="51">
        <v>0</v>
      </c>
      <c r="AV16" s="51">
        <v>0</v>
      </c>
      <c r="AW16" s="51">
        <v>2500</v>
      </c>
      <c r="AX16" s="51">
        <v>1618.24</v>
      </c>
      <c r="AY16" s="51">
        <v>0</v>
      </c>
      <c r="AZ16" s="51">
        <v>0</v>
      </c>
      <c r="BA16" s="51">
        <v>2500</v>
      </c>
      <c r="BB16" s="51">
        <v>1618.24</v>
      </c>
      <c r="BC16" s="51">
        <v>7193.5733</v>
      </c>
      <c r="BD16" s="51">
        <v>5948.69</v>
      </c>
      <c r="BE16" s="51">
        <v>632</v>
      </c>
      <c r="BF16" s="51">
        <v>622</v>
      </c>
      <c r="BG16" s="51">
        <v>0</v>
      </c>
      <c r="BH16" s="51">
        <v>0</v>
      </c>
      <c r="BI16" s="51">
        <v>0</v>
      </c>
      <c r="BJ16" s="51">
        <v>0</v>
      </c>
      <c r="BK16" s="51">
        <v>-4000</v>
      </c>
      <c r="BL16" s="51">
        <v>-626.87699999999995</v>
      </c>
      <c r="BM16" s="51">
        <v>0</v>
      </c>
      <c r="BN16" s="51">
        <v>0</v>
      </c>
    </row>
    <row r="17" spans="1:66" s="44" customFormat="1" ht="19.5" customHeight="1">
      <c r="A17" s="77">
        <v>8</v>
      </c>
      <c r="B17" s="74" t="s">
        <v>139</v>
      </c>
      <c r="C17" s="51">
        <f t="shared" si="0"/>
        <v>48279.956599999998</v>
      </c>
      <c r="D17" s="51">
        <f t="shared" si="1"/>
        <v>31648.864999999998</v>
      </c>
      <c r="E17" s="51">
        <f t="shared" si="2"/>
        <v>39895.199999999997</v>
      </c>
      <c r="F17" s="51">
        <f t="shared" si="3"/>
        <v>23658.764999999999</v>
      </c>
      <c r="G17" s="51">
        <f t="shared" si="4"/>
        <v>11584.756600000001</v>
      </c>
      <c r="H17" s="51">
        <f t="shared" si="5"/>
        <v>7990.1</v>
      </c>
      <c r="I17" s="51">
        <v>25530.2</v>
      </c>
      <c r="J17" s="51">
        <v>17878.977999999999</v>
      </c>
      <c r="K17" s="51">
        <v>0</v>
      </c>
      <c r="L17" s="51">
        <v>0</v>
      </c>
      <c r="M17" s="51">
        <v>9065</v>
      </c>
      <c r="N17" s="51">
        <v>4743.6869999999999</v>
      </c>
      <c r="O17" s="51">
        <v>915</v>
      </c>
      <c r="P17" s="51">
        <v>914.17470000000003</v>
      </c>
      <c r="Q17" s="51">
        <v>3056</v>
      </c>
      <c r="R17" s="51">
        <v>1751.8679999999999</v>
      </c>
      <c r="S17" s="51">
        <v>185</v>
      </c>
      <c r="T17" s="51">
        <v>104</v>
      </c>
      <c r="U17" s="51">
        <v>0</v>
      </c>
      <c r="V17" s="51">
        <v>0</v>
      </c>
      <c r="W17" s="51">
        <v>800</v>
      </c>
      <c r="X17" s="51">
        <v>105.4</v>
      </c>
      <c r="Y17" s="51">
        <v>400</v>
      </c>
      <c r="Z17" s="51">
        <v>0</v>
      </c>
      <c r="AA17" s="51">
        <v>650</v>
      </c>
      <c r="AB17" s="51">
        <v>214.1</v>
      </c>
      <c r="AC17" s="51">
        <v>1650</v>
      </c>
      <c r="AD17" s="51">
        <v>344.94929999999999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2000</v>
      </c>
      <c r="AP17" s="51">
        <v>1025</v>
      </c>
      <c r="AQ17" s="51">
        <f t="shared" si="6"/>
        <v>100</v>
      </c>
      <c r="AR17" s="51">
        <f t="shared" si="7"/>
        <v>11.1</v>
      </c>
      <c r="AS17" s="51">
        <v>3300</v>
      </c>
      <c r="AT17" s="51">
        <v>11.1</v>
      </c>
      <c r="AU17" s="51">
        <v>0</v>
      </c>
      <c r="AV17" s="51">
        <v>0</v>
      </c>
      <c r="AW17" s="51">
        <v>3200</v>
      </c>
      <c r="AX17" s="51">
        <v>0</v>
      </c>
      <c r="AY17" s="51">
        <v>0</v>
      </c>
      <c r="AZ17" s="51">
        <v>0</v>
      </c>
      <c r="BA17" s="51">
        <v>3200</v>
      </c>
      <c r="BB17" s="51">
        <v>0</v>
      </c>
      <c r="BC17" s="51">
        <v>10824.756600000001</v>
      </c>
      <c r="BD17" s="51">
        <v>7990.1</v>
      </c>
      <c r="BE17" s="51">
        <v>760</v>
      </c>
      <c r="BF17" s="51">
        <v>0</v>
      </c>
      <c r="BG17" s="51">
        <v>0</v>
      </c>
      <c r="BH17" s="51">
        <v>0</v>
      </c>
      <c r="BI17" s="51">
        <v>0</v>
      </c>
      <c r="BJ17" s="51">
        <v>0</v>
      </c>
      <c r="BK17" s="51">
        <v>0</v>
      </c>
      <c r="BL17" s="51">
        <v>0</v>
      </c>
      <c r="BM17" s="51">
        <v>0</v>
      </c>
      <c r="BN17" s="51">
        <v>0</v>
      </c>
    </row>
    <row r="18" spans="1:66" s="44" customFormat="1" ht="19.5" customHeight="1">
      <c r="A18" s="77">
        <v>9</v>
      </c>
      <c r="B18" s="74" t="s">
        <v>140</v>
      </c>
      <c r="C18" s="51">
        <f t="shared" si="0"/>
        <v>49088.845399999991</v>
      </c>
      <c r="D18" s="51">
        <f t="shared" si="1"/>
        <v>38774.936900000001</v>
      </c>
      <c r="E18" s="51">
        <f t="shared" si="2"/>
        <v>28602.3</v>
      </c>
      <c r="F18" s="51">
        <f t="shared" si="3"/>
        <v>21134.5749</v>
      </c>
      <c r="G18" s="51">
        <f t="shared" si="4"/>
        <v>26139.845399999998</v>
      </c>
      <c r="H18" s="51">
        <f t="shared" si="5"/>
        <v>22640.362000000001</v>
      </c>
      <c r="I18" s="51">
        <v>16919</v>
      </c>
      <c r="J18" s="51">
        <v>13073.273999999999</v>
      </c>
      <c r="K18" s="51">
        <v>0</v>
      </c>
      <c r="L18" s="51">
        <v>0</v>
      </c>
      <c r="M18" s="51">
        <v>5090</v>
      </c>
      <c r="N18" s="51">
        <v>2597.2008999999998</v>
      </c>
      <c r="O18" s="51">
        <v>400</v>
      </c>
      <c r="P18" s="51">
        <v>265.63490000000002</v>
      </c>
      <c r="Q18" s="51">
        <v>1350</v>
      </c>
      <c r="R18" s="51">
        <v>875</v>
      </c>
      <c r="S18" s="51">
        <v>320</v>
      </c>
      <c r="T18" s="51">
        <v>165.90199999999999</v>
      </c>
      <c r="U18" s="51">
        <v>0</v>
      </c>
      <c r="V18" s="51">
        <v>0</v>
      </c>
      <c r="W18" s="51">
        <v>870</v>
      </c>
      <c r="X18" s="51">
        <v>225.6</v>
      </c>
      <c r="Y18" s="51">
        <v>630</v>
      </c>
      <c r="Z18" s="51">
        <v>110.4</v>
      </c>
      <c r="AA18" s="51">
        <v>360</v>
      </c>
      <c r="AB18" s="51">
        <v>330</v>
      </c>
      <c r="AC18" s="51">
        <v>1030</v>
      </c>
      <c r="AD18" s="51">
        <v>567.47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680</v>
      </c>
      <c r="AP18" s="51">
        <v>438.1</v>
      </c>
      <c r="AQ18" s="51">
        <f t="shared" si="6"/>
        <v>260</v>
      </c>
      <c r="AR18" s="51">
        <f t="shared" si="7"/>
        <v>26</v>
      </c>
      <c r="AS18" s="51">
        <v>5913.3</v>
      </c>
      <c r="AT18" s="51">
        <v>5026</v>
      </c>
      <c r="AU18" s="51">
        <v>0</v>
      </c>
      <c r="AV18" s="51">
        <v>0</v>
      </c>
      <c r="AW18" s="51">
        <v>5653.3</v>
      </c>
      <c r="AX18" s="51">
        <v>5000</v>
      </c>
      <c r="AY18" s="51">
        <v>0</v>
      </c>
      <c r="AZ18" s="51">
        <v>0</v>
      </c>
      <c r="BA18" s="51">
        <v>5653.3</v>
      </c>
      <c r="BB18" s="51">
        <v>5000</v>
      </c>
      <c r="BC18" s="51">
        <v>33595.845399999998</v>
      </c>
      <c r="BD18" s="51">
        <v>25731.953000000001</v>
      </c>
      <c r="BE18" s="51">
        <v>2200</v>
      </c>
      <c r="BF18" s="51">
        <v>900</v>
      </c>
      <c r="BG18" s="51">
        <v>0</v>
      </c>
      <c r="BH18" s="51">
        <v>0</v>
      </c>
      <c r="BI18" s="51">
        <v>0</v>
      </c>
      <c r="BJ18" s="51">
        <v>0</v>
      </c>
      <c r="BK18" s="51">
        <v>-9656</v>
      </c>
      <c r="BL18" s="51">
        <v>-3991.5909999999999</v>
      </c>
      <c r="BM18" s="51">
        <v>0</v>
      </c>
      <c r="BN18" s="51">
        <v>0</v>
      </c>
    </row>
    <row r="19" spans="1:66" s="44" customFormat="1" ht="19.5" customHeight="1">
      <c r="A19" s="77">
        <v>10</v>
      </c>
      <c r="B19" s="74" t="s">
        <v>141</v>
      </c>
      <c r="C19" s="51">
        <f t="shared" si="0"/>
        <v>239232.01880000002</v>
      </c>
      <c r="D19" s="51">
        <f t="shared" si="1"/>
        <v>136847.74669999999</v>
      </c>
      <c r="E19" s="51">
        <f t="shared" si="2"/>
        <v>156545.20000000001</v>
      </c>
      <c r="F19" s="51">
        <f t="shared" si="3"/>
        <v>90133.555099999998</v>
      </c>
      <c r="G19" s="51">
        <f t="shared" si="4"/>
        <v>93645.018800000005</v>
      </c>
      <c r="H19" s="51">
        <f t="shared" si="5"/>
        <v>46714.191599999998</v>
      </c>
      <c r="I19" s="51">
        <v>68482</v>
      </c>
      <c r="J19" s="51">
        <v>46008.913</v>
      </c>
      <c r="K19" s="51">
        <v>0</v>
      </c>
      <c r="L19" s="51">
        <v>0</v>
      </c>
      <c r="M19" s="51">
        <v>31505</v>
      </c>
      <c r="N19" s="51">
        <v>16047.346100000001</v>
      </c>
      <c r="O19" s="51">
        <v>4000</v>
      </c>
      <c r="P19" s="51">
        <v>1761.4793999999999</v>
      </c>
      <c r="Q19" s="51">
        <v>7690</v>
      </c>
      <c r="R19" s="51">
        <v>7022.5</v>
      </c>
      <c r="S19" s="51">
        <v>200</v>
      </c>
      <c r="T19" s="51">
        <v>63.9099</v>
      </c>
      <c r="U19" s="51">
        <v>300</v>
      </c>
      <c r="V19" s="51">
        <v>0</v>
      </c>
      <c r="W19" s="51">
        <v>7625</v>
      </c>
      <c r="X19" s="51">
        <v>1525.55</v>
      </c>
      <c r="Y19" s="51">
        <v>5965</v>
      </c>
      <c r="Z19" s="51">
        <v>450</v>
      </c>
      <c r="AA19" s="51">
        <v>4470</v>
      </c>
      <c r="AB19" s="51">
        <v>3380.2818000000002</v>
      </c>
      <c r="AC19" s="51">
        <v>3740</v>
      </c>
      <c r="AD19" s="51">
        <v>1165.25</v>
      </c>
      <c r="AE19" s="51">
        <v>0</v>
      </c>
      <c r="AF19" s="51">
        <v>0</v>
      </c>
      <c r="AG19" s="51">
        <v>29000</v>
      </c>
      <c r="AH19" s="51">
        <v>18013.016</v>
      </c>
      <c r="AI19" s="51">
        <v>29000</v>
      </c>
      <c r="AJ19" s="51">
        <v>18013.016</v>
      </c>
      <c r="AK19" s="51">
        <v>7100</v>
      </c>
      <c r="AL19" s="51">
        <v>5960.1329999999998</v>
      </c>
      <c r="AM19" s="51">
        <v>0</v>
      </c>
      <c r="AN19" s="51">
        <v>0</v>
      </c>
      <c r="AO19" s="51">
        <v>8000</v>
      </c>
      <c r="AP19" s="51">
        <v>4000</v>
      </c>
      <c r="AQ19" s="51">
        <f t="shared" si="6"/>
        <v>1500</v>
      </c>
      <c r="AR19" s="51">
        <f t="shared" si="7"/>
        <v>104.14700000000001</v>
      </c>
      <c r="AS19" s="51">
        <v>12458.2</v>
      </c>
      <c r="AT19" s="51">
        <v>104.14700000000001</v>
      </c>
      <c r="AU19" s="51">
        <v>0</v>
      </c>
      <c r="AV19" s="51">
        <v>0</v>
      </c>
      <c r="AW19" s="51">
        <v>10958.2</v>
      </c>
      <c r="AX19" s="51">
        <v>0</v>
      </c>
      <c r="AY19" s="51">
        <v>0</v>
      </c>
      <c r="AZ19" s="51">
        <v>0</v>
      </c>
      <c r="BA19" s="51">
        <v>10958.2</v>
      </c>
      <c r="BB19" s="51">
        <v>0</v>
      </c>
      <c r="BC19" s="51">
        <v>90934.968800000002</v>
      </c>
      <c r="BD19" s="51">
        <v>44186.8416</v>
      </c>
      <c r="BE19" s="51">
        <v>13110.05</v>
      </c>
      <c r="BF19" s="51">
        <v>4254</v>
      </c>
      <c r="BG19" s="51">
        <v>0</v>
      </c>
      <c r="BH19" s="51">
        <v>0</v>
      </c>
      <c r="BI19" s="51">
        <v>-400</v>
      </c>
      <c r="BJ19" s="51">
        <v>-801.8</v>
      </c>
      <c r="BK19" s="51">
        <v>-10000</v>
      </c>
      <c r="BL19" s="51">
        <v>-924.85</v>
      </c>
      <c r="BM19" s="51">
        <v>0</v>
      </c>
      <c r="BN19" s="51">
        <v>0</v>
      </c>
    </row>
    <row r="20" spans="1:66" s="44" customFormat="1" ht="19.5" customHeight="1">
      <c r="A20" s="77">
        <v>11</v>
      </c>
      <c r="B20" s="74" t="s">
        <v>142</v>
      </c>
      <c r="C20" s="51">
        <f t="shared" si="0"/>
        <v>4950.9944999999998</v>
      </c>
      <c r="D20" s="51">
        <f t="shared" si="1"/>
        <v>3587.5572000000002</v>
      </c>
      <c r="E20" s="51">
        <f t="shared" si="2"/>
        <v>4230</v>
      </c>
      <c r="F20" s="51">
        <f t="shared" si="3"/>
        <v>2926.2172</v>
      </c>
      <c r="G20" s="51">
        <f t="shared" si="4"/>
        <v>950.99450000000002</v>
      </c>
      <c r="H20" s="51">
        <f t="shared" si="5"/>
        <v>661.34000000000015</v>
      </c>
      <c r="I20" s="51">
        <v>3568</v>
      </c>
      <c r="J20" s="51">
        <v>2622.4</v>
      </c>
      <c r="K20" s="51">
        <v>0</v>
      </c>
      <c r="L20" s="51">
        <v>0</v>
      </c>
      <c r="M20" s="51">
        <v>420</v>
      </c>
      <c r="N20" s="51">
        <v>294.41719999999998</v>
      </c>
      <c r="O20" s="51">
        <v>98</v>
      </c>
      <c r="P20" s="51">
        <v>54.102200000000003</v>
      </c>
      <c r="Q20" s="51">
        <v>0</v>
      </c>
      <c r="R20" s="51">
        <v>0</v>
      </c>
      <c r="S20" s="51">
        <v>60</v>
      </c>
      <c r="T20" s="51">
        <v>45.155000000000001</v>
      </c>
      <c r="U20" s="51">
        <v>0</v>
      </c>
      <c r="V20" s="51">
        <v>0</v>
      </c>
      <c r="W20" s="51">
        <v>29</v>
      </c>
      <c r="X20" s="51">
        <v>21.6</v>
      </c>
      <c r="Y20" s="51">
        <v>0</v>
      </c>
      <c r="Z20" s="51">
        <v>0</v>
      </c>
      <c r="AA20" s="51">
        <v>0</v>
      </c>
      <c r="AB20" s="51">
        <v>0</v>
      </c>
      <c r="AC20" s="51">
        <v>170</v>
      </c>
      <c r="AD20" s="51">
        <v>132.56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f t="shared" si="6"/>
        <v>12</v>
      </c>
      <c r="AR20" s="51">
        <f t="shared" si="7"/>
        <v>9.4</v>
      </c>
      <c r="AS20" s="51">
        <v>242</v>
      </c>
      <c r="AT20" s="51">
        <v>9.4</v>
      </c>
      <c r="AU20" s="51">
        <v>0</v>
      </c>
      <c r="AV20" s="51">
        <v>0</v>
      </c>
      <c r="AW20" s="51">
        <v>230</v>
      </c>
      <c r="AX20" s="51">
        <v>0</v>
      </c>
      <c r="AY20" s="51">
        <v>0</v>
      </c>
      <c r="AZ20" s="51">
        <v>0</v>
      </c>
      <c r="BA20" s="51">
        <v>230</v>
      </c>
      <c r="BB20" s="51">
        <v>0</v>
      </c>
      <c r="BC20" s="51">
        <v>1050.9945</v>
      </c>
      <c r="BD20" s="51">
        <v>961.07</v>
      </c>
      <c r="BE20" s="51">
        <v>200</v>
      </c>
      <c r="BF20" s="51">
        <v>190</v>
      </c>
      <c r="BG20" s="51">
        <v>0</v>
      </c>
      <c r="BH20" s="51">
        <v>0</v>
      </c>
      <c r="BI20" s="51">
        <v>0</v>
      </c>
      <c r="BJ20" s="51">
        <v>0</v>
      </c>
      <c r="BK20" s="51">
        <v>-300</v>
      </c>
      <c r="BL20" s="51">
        <v>-489.73</v>
      </c>
      <c r="BM20" s="51">
        <v>0</v>
      </c>
      <c r="BN20" s="51">
        <v>0</v>
      </c>
    </row>
    <row r="21" spans="1:66" s="44" customFormat="1" ht="19.5" customHeight="1">
      <c r="A21" s="77">
        <v>12</v>
      </c>
      <c r="B21" s="74" t="s">
        <v>143</v>
      </c>
      <c r="C21" s="51">
        <f t="shared" si="0"/>
        <v>15405.206099999999</v>
      </c>
      <c r="D21" s="51">
        <f t="shared" si="1"/>
        <v>10308</v>
      </c>
      <c r="E21" s="51">
        <f t="shared" si="2"/>
        <v>11061.8</v>
      </c>
      <c r="F21" s="51">
        <f t="shared" si="3"/>
        <v>6238</v>
      </c>
      <c r="G21" s="51">
        <f t="shared" si="4"/>
        <v>4943.4061000000002</v>
      </c>
      <c r="H21" s="51">
        <f t="shared" si="5"/>
        <v>4670</v>
      </c>
      <c r="I21" s="51">
        <v>8400</v>
      </c>
      <c r="J21" s="51">
        <v>5214</v>
      </c>
      <c r="K21" s="51">
        <v>0</v>
      </c>
      <c r="L21" s="51">
        <v>0</v>
      </c>
      <c r="M21" s="51">
        <v>1311.8</v>
      </c>
      <c r="N21" s="51">
        <v>414</v>
      </c>
      <c r="O21" s="51">
        <v>200</v>
      </c>
      <c r="P21" s="51">
        <v>0</v>
      </c>
      <c r="Q21" s="51">
        <v>0</v>
      </c>
      <c r="R21" s="51">
        <v>0</v>
      </c>
      <c r="S21" s="51">
        <v>130</v>
      </c>
      <c r="T21" s="51">
        <v>54</v>
      </c>
      <c r="U21" s="51">
        <v>0</v>
      </c>
      <c r="V21" s="51">
        <v>0</v>
      </c>
      <c r="W21" s="51">
        <v>426.8</v>
      </c>
      <c r="X21" s="51">
        <v>210</v>
      </c>
      <c r="Y21" s="51">
        <v>126.8</v>
      </c>
      <c r="Z21" s="51">
        <v>0</v>
      </c>
      <c r="AA21" s="51">
        <v>75</v>
      </c>
      <c r="AB21" s="51">
        <v>0</v>
      </c>
      <c r="AC21" s="51">
        <v>270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600</v>
      </c>
      <c r="AP21" s="51">
        <v>0</v>
      </c>
      <c r="AQ21" s="51">
        <f t="shared" si="6"/>
        <v>150</v>
      </c>
      <c r="AR21" s="51">
        <f t="shared" si="7"/>
        <v>10</v>
      </c>
      <c r="AS21" s="51">
        <v>750</v>
      </c>
      <c r="AT21" s="51">
        <v>610</v>
      </c>
      <c r="AU21" s="51">
        <v>0</v>
      </c>
      <c r="AV21" s="51">
        <v>0</v>
      </c>
      <c r="AW21" s="51">
        <v>600</v>
      </c>
      <c r="AX21" s="51">
        <v>600</v>
      </c>
      <c r="AY21" s="51">
        <v>0</v>
      </c>
      <c r="AZ21" s="51">
        <v>0</v>
      </c>
      <c r="BA21" s="51">
        <v>600</v>
      </c>
      <c r="BB21" s="51">
        <v>600</v>
      </c>
      <c r="BC21" s="51">
        <v>4673.4061000000002</v>
      </c>
      <c r="BD21" s="51">
        <v>4400</v>
      </c>
      <c r="BE21" s="51">
        <v>270</v>
      </c>
      <c r="BF21" s="51">
        <v>270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</row>
    <row r="22" spans="1:66" s="44" customFormat="1" ht="19.5" customHeight="1">
      <c r="A22" s="77">
        <v>13</v>
      </c>
      <c r="B22" s="74" t="s">
        <v>144</v>
      </c>
      <c r="C22" s="51">
        <f t="shared" si="0"/>
        <v>273710.24820000003</v>
      </c>
      <c r="D22" s="51">
        <f t="shared" si="1"/>
        <v>194446.96200000003</v>
      </c>
      <c r="E22" s="51">
        <f t="shared" si="2"/>
        <v>180847.5</v>
      </c>
      <c r="F22" s="51">
        <f t="shared" si="3"/>
        <v>114247.3518</v>
      </c>
      <c r="G22" s="51">
        <f t="shared" si="4"/>
        <v>100841.7482</v>
      </c>
      <c r="H22" s="51">
        <f t="shared" si="5"/>
        <v>82228.976999999999</v>
      </c>
      <c r="I22" s="51">
        <v>45148.5</v>
      </c>
      <c r="J22" s="51">
        <v>30058.536</v>
      </c>
      <c r="K22" s="51">
        <v>0</v>
      </c>
      <c r="L22" s="51">
        <v>0</v>
      </c>
      <c r="M22" s="51">
        <v>27820</v>
      </c>
      <c r="N22" s="51">
        <v>14725.949000000001</v>
      </c>
      <c r="O22" s="51">
        <v>10500</v>
      </c>
      <c r="P22" s="51">
        <v>9114.7767000000003</v>
      </c>
      <c r="Q22" s="51">
        <v>200</v>
      </c>
      <c r="R22" s="51">
        <v>0</v>
      </c>
      <c r="S22" s="51">
        <v>200</v>
      </c>
      <c r="T22" s="51">
        <v>104.49930000000001</v>
      </c>
      <c r="U22" s="51">
        <v>0</v>
      </c>
      <c r="V22" s="51">
        <v>0</v>
      </c>
      <c r="W22" s="51">
        <v>3800</v>
      </c>
      <c r="X22" s="51">
        <v>1792.04</v>
      </c>
      <c r="Y22" s="51">
        <v>200</v>
      </c>
      <c r="Z22" s="51">
        <v>0</v>
      </c>
      <c r="AA22" s="51">
        <v>7930</v>
      </c>
      <c r="AB22" s="51">
        <v>566.57500000000005</v>
      </c>
      <c r="AC22" s="51">
        <v>3100</v>
      </c>
      <c r="AD22" s="51">
        <v>1638.83</v>
      </c>
      <c r="AE22" s="51">
        <v>0</v>
      </c>
      <c r="AF22" s="51">
        <v>0</v>
      </c>
      <c r="AG22" s="51">
        <v>92000</v>
      </c>
      <c r="AH22" s="51">
        <v>63650</v>
      </c>
      <c r="AI22" s="51">
        <v>92000</v>
      </c>
      <c r="AJ22" s="51">
        <v>63650</v>
      </c>
      <c r="AK22" s="51">
        <v>3200</v>
      </c>
      <c r="AL22" s="51">
        <v>1000</v>
      </c>
      <c r="AM22" s="51">
        <v>0</v>
      </c>
      <c r="AN22" s="51">
        <v>0</v>
      </c>
      <c r="AO22" s="51">
        <v>3500</v>
      </c>
      <c r="AP22" s="51">
        <v>2110</v>
      </c>
      <c r="AQ22" s="51">
        <f t="shared" si="6"/>
        <v>1200</v>
      </c>
      <c r="AR22" s="51">
        <f t="shared" si="7"/>
        <v>673.49999999999977</v>
      </c>
      <c r="AS22" s="51">
        <v>9179</v>
      </c>
      <c r="AT22" s="51">
        <v>2702.8667999999998</v>
      </c>
      <c r="AU22" s="51">
        <v>0</v>
      </c>
      <c r="AV22" s="51">
        <v>0</v>
      </c>
      <c r="AW22" s="51">
        <v>7979</v>
      </c>
      <c r="AX22" s="51">
        <v>2029.3668</v>
      </c>
      <c r="AY22" s="51">
        <v>0</v>
      </c>
      <c r="AZ22" s="51">
        <v>0</v>
      </c>
      <c r="BA22" s="51">
        <v>7979</v>
      </c>
      <c r="BB22" s="51">
        <v>2029.3668</v>
      </c>
      <c r="BC22" s="51">
        <v>247427</v>
      </c>
      <c r="BD22" s="51">
        <v>130686.848</v>
      </c>
      <c r="BE22" s="51">
        <v>3909</v>
      </c>
      <c r="BF22" s="51">
        <v>804.5</v>
      </c>
      <c r="BG22" s="51">
        <v>0</v>
      </c>
      <c r="BH22" s="51">
        <v>0</v>
      </c>
      <c r="BI22" s="51">
        <v>-2000</v>
      </c>
      <c r="BJ22" s="51">
        <v>-1785</v>
      </c>
      <c r="BK22" s="51">
        <v>-148494.2518</v>
      </c>
      <c r="BL22" s="51">
        <v>-47477.370999999999</v>
      </c>
      <c r="BM22" s="51">
        <v>0</v>
      </c>
      <c r="BN22" s="51">
        <v>0</v>
      </c>
    </row>
    <row r="23" spans="1:66" s="44" customFormat="1" ht="19.5" customHeight="1">
      <c r="A23" s="77">
        <v>14</v>
      </c>
      <c r="B23" s="74" t="s">
        <v>145</v>
      </c>
      <c r="C23" s="51">
        <f t="shared" si="0"/>
        <v>152931.95680000001</v>
      </c>
      <c r="D23" s="51">
        <f t="shared" si="1"/>
        <v>46150.381500000003</v>
      </c>
      <c r="E23" s="51">
        <f t="shared" si="2"/>
        <v>94836.74</v>
      </c>
      <c r="F23" s="51">
        <f t="shared" si="3"/>
        <v>55602.6855</v>
      </c>
      <c r="G23" s="51">
        <f t="shared" si="4"/>
        <v>62236.016799999998</v>
      </c>
      <c r="H23" s="51">
        <f t="shared" si="5"/>
        <v>-9452.3040000000001</v>
      </c>
      <c r="I23" s="51">
        <v>32100</v>
      </c>
      <c r="J23" s="51">
        <v>24235.303</v>
      </c>
      <c r="K23" s="51">
        <v>0</v>
      </c>
      <c r="L23" s="51">
        <v>0</v>
      </c>
      <c r="M23" s="51">
        <v>11880</v>
      </c>
      <c r="N23" s="51">
        <v>4584.0245000000004</v>
      </c>
      <c r="O23" s="51">
        <v>1600</v>
      </c>
      <c r="P23" s="51">
        <v>1000.9393</v>
      </c>
      <c r="Q23" s="51">
        <v>600</v>
      </c>
      <c r="R23" s="51">
        <v>303.60000000000002</v>
      </c>
      <c r="S23" s="51">
        <v>150</v>
      </c>
      <c r="T23" s="51">
        <v>89.6</v>
      </c>
      <c r="U23" s="51">
        <v>0</v>
      </c>
      <c r="V23" s="51">
        <v>0</v>
      </c>
      <c r="W23" s="51">
        <v>2220</v>
      </c>
      <c r="X23" s="51">
        <v>833.2</v>
      </c>
      <c r="Y23" s="51">
        <v>450</v>
      </c>
      <c r="Z23" s="51">
        <v>0</v>
      </c>
      <c r="AA23" s="51">
        <v>1400</v>
      </c>
      <c r="AB23" s="51">
        <v>410.7</v>
      </c>
      <c r="AC23" s="51">
        <v>4800</v>
      </c>
      <c r="AD23" s="51">
        <v>1365.5852</v>
      </c>
      <c r="AE23" s="51">
        <v>0</v>
      </c>
      <c r="AF23" s="51">
        <v>0</v>
      </c>
      <c r="AG23" s="51">
        <v>40075.94</v>
      </c>
      <c r="AH23" s="51">
        <v>23856.358</v>
      </c>
      <c r="AI23" s="51">
        <v>40075.94</v>
      </c>
      <c r="AJ23" s="51">
        <v>23856.358</v>
      </c>
      <c r="AK23" s="51">
        <v>0</v>
      </c>
      <c r="AL23" s="51">
        <v>0</v>
      </c>
      <c r="AM23" s="51">
        <v>0</v>
      </c>
      <c r="AN23" s="51">
        <v>0</v>
      </c>
      <c r="AO23" s="51">
        <v>3300</v>
      </c>
      <c r="AP23" s="51">
        <v>1440</v>
      </c>
      <c r="AQ23" s="51">
        <f t="shared" si="6"/>
        <v>3340</v>
      </c>
      <c r="AR23" s="51">
        <f t="shared" si="7"/>
        <v>1487</v>
      </c>
      <c r="AS23" s="51">
        <v>7480.8</v>
      </c>
      <c r="AT23" s="51">
        <v>1487</v>
      </c>
      <c r="AU23" s="51">
        <v>0</v>
      </c>
      <c r="AV23" s="51">
        <v>0</v>
      </c>
      <c r="AW23" s="51">
        <v>4140.8</v>
      </c>
      <c r="AX23" s="51">
        <v>0</v>
      </c>
      <c r="AY23" s="51">
        <v>0</v>
      </c>
      <c r="AZ23" s="51">
        <v>0</v>
      </c>
      <c r="BA23" s="51">
        <v>4140.8</v>
      </c>
      <c r="BB23" s="51">
        <v>0</v>
      </c>
      <c r="BC23" s="51">
        <v>64185.216800000002</v>
      </c>
      <c r="BD23" s="51">
        <v>8936.3559999999998</v>
      </c>
      <c r="BE23" s="51">
        <v>8050.8</v>
      </c>
      <c r="BF23" s="51">
        <v>1949.2</v>
      </c>
      <c r="BG23" s="51">
        <v>0</v>
      </c>
      <c r="BH23" s="51">
        <v>0</v>
      </c>
      <c r="BI23" s="51">
        <v>0</v>
      </c>
      <c r="BJ23" s="51">
        <v>0</v>
      </c>
      <c r="BK23" s="51">
        <v>-10000</v>
      </c>
      <c r="BL23" s="51">
        <v>-20337.86</v>
      </c>
      <c r="BM23" s="51">
        <v>0</v>
      </c>
      <c r="BN23" s="51">
        <v>0</v>
      </c>
    </row>
    <row r="24" spans="1:66" s="44" customFormat="1" ht="21" customHeight="1">
      <c r="A24" s="77">
        <v>15</v>
      </c>
      <c r="B24" s="74" t="s">
        <v>146</v>
      </c>
      <c r="C24" s="51">
        <f t="shared" si="0"/>
        <v>27594.379299999997</v>
      </c>
      <c r="D24" s="51">
        <f t="shared" si="1"/>
        <v>19791.101999999999</v>
      </c>
      <c r="E24" s="51">
        <f t="shared" si="2"/>
        <v>19131.499999999996</v>
      </c>
      <c r="F24" s="51">
        <f t="shared" si="3"/>
        <v>12147.731</v>
      </c>
      <c r="G24" s="51">
        <f t="shared" si="4"/>
        <v>9379.3793000000005</v>
      </c>
      <c r="H24" s="51">
        <f t="shared" si="5"/>
        <v>7643.3710000000001</v>
      </c>
      <c r="I24" s="51">
        <v>15636.8</v>
      </c>
      <c r="J24" s="51">
        <v>10894.936</v>
      </c>
      <c r="K24" s="51">
        <v>0</v>
      </c>
      <c r="L24" s="51">
        <v>0</v>
      </c>
      <c r="M24" s="51">
        <v>2460.1</v>
      </c>
      <c r="N24" s="51">
        <v>1170.895</v>
      </c>
      <c r="O24" s="51">
        <v>336.3</v>
      </c>
      <c r="P24" s="51">
        <v>183.65700000000001</v>
      </c>
      <c r="Q24" s="51">
        <v>1515</v>
      </c>
      <c r="R24" s="51">
        <v>798.63800000000003</v>
      </c>
      <c r="S24" s="51">
        <v>108</v>
      </c>
      <c r="T24" s="51">
        <v>72</v>
      </c>
      <c r="U24" s="51">
        <v>0</v>
      </c>
      <c r="V24" s="51">
        <v>0</v>
      </c>
      <c r="W24" s="51">
        <v>151.80000000000001</v>
      </c>
      <c r="X24" s="51">
        <v>51.6</v>
      </c>
      <c r="Y24" s="51">
        <v>90</v>
      </c>
      <c r="Z24" s="51">
        <v>0</v>
      </c>
      <c r="AA24" s="51">
        <v>0</v>
      </c>
      <c r="AB24" s="51">
        <v>0</v>
      </c>
      <c r="AC24" s="51">
        <v>249</v>
      </c>
      <c r="AD24" s="51">
        <v>65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f t="shared" si="6"/>
        <v>118.09999999999991</v>
      </c>
      <c r="AR24" s="51">
        <f t="shared" si="7"/>
        <v>81.900000000000006</v>
      </c>
      <c r="AS24" s="51">
        <v>1034.5999999999999</v>
      </c>
      <c r="AT24" s="51">
        <v>81.900000000000006</v>
      </c>
      <c r="AU24" s="51">
        <v>0</v>
      </c>
      <c r="AV24" s="51">
        <v>0</v>
      </c>
      <c r="AW24" s="51">
        <v>916.5</v>
      </c>
      <c r="AX24" s="51">
        <v>0</v>
      </c>
      <c r="AY24" s="51">
        <v>0</v>
      </c>
      <c r="AZ24" s="51">
        <v>0</v>
      </c>
      <c r="BA24" s="51">
        <v>916.5</v>
      </c>
      <c r="BB24" s="51">
        <v>0</v>
      </c>
      <c r="BC24" s="51">
        <v>17679.879300000001</v>
      </c>
      <c r="BD24" s="51">
        <v>7719.3710000000001</v>
      </c>
      <c r="BE24" s="51">
        <v>1699.5</v>
      </c>
      <c r="BF24" s="51">
        <v>300</v>
      </c>
      <c r="BG24" s="51">
        <v>0</v>
      </c>
      <c r="BH24" s="51">
        <v>0</v>
      </c>
      <c r="BI24" s="51">
        <v>0</v>
      </c>
      <c r="BJ24" s="51">
        <v>0</v>
      </c>
      <c r="BK24" s="51">
        <v>-10000</v>
      </c>
      <c r="BL24" s="51">
        <v>-376</v>
      </c>
      <c r="BM24" s="51">
        <v>0</v>
      </c>
      <c r="BN24" s="51">
        <v>0</v>
      </c>
    </row>
    <row r="25" spans="1:66" s="44" customFormat="1" ht="19.5" customHeight="1">
      <c r="A25" s="77">
        <v>16</v>
      </c>
      <c r="B25" s="74" t="s">
        <v>147</v>
      </c>
      <c r="C25" s="51">
        <f t="shared" si="0"/>
        <v>35970.035900000003</v>
      </c>
      <c r="D25" s="51">
        <f t="shared" si="1"/>
        <v>19354.248999999996</v>
      </c>
      <c r="E25" s="51">
        <f t="shared" si="2"/>
        <v>28332.6</v>
      </c>
      <c r="F25" s="51">
        <f t="shared" si="3"/>
        <v>16053.883999999998</v>
      </c>
      <c r="G25" s="51">
        <f t="shared" si="4"/>
        <v>9637.4359000000004</v>
      </c>
      <c r="H25" s="51">
        <f t="shared" si="5"/>
        <v>3300.3649999999998</v>
      </c>
      <c r="I25" s="51">
        <v>17595.599999999999</v>
      </c>
      <c r="J25" s="51">
        <v>10621.295</v>
      </c>
      <c r="K25" s="51">
        <v>0</v>
      </c>
      <c r="L25" s="51">
        <v>0</v>
      </c>
      <c r="M25" s="51">
        <v>7837</v>
      </c>
      <c r="N25" s="51">
        <v>5077.9489999999996</v>
      </c>
      <c r="O25" s="51">
        <v>1000</v>
      </c>
      <c r="P25" s="51">
        <v>608.28899999999999</v>
      </c>
      <c r="Q25" s="51">
        <v>2000</v>
      </c>
      <c r="R25" s="51">
        <v>1335.636</v>
      </c>
      <c r="S25" s="51">
        <v>150</v>
      </c>
      <c r="T25" s="51">
        <v>88</v>
      </c>
      <c r="U25" s="51">
        <v>77</v>
      </c>
      <c r="V25" s="51">
        <v>0</v>
      </c>
      <c r="W25" s="51">
        <v>620</v>
      </c>
      <c r="X25" s="51">
        <v>178.08</v>
      </c>
      <c r="Y25" s="51">
        <v>300</v>
      </c>
      <c r="Z25" s="51">
        <v>0</v>
      </c>
      <c r="AA25" s="51">
        <v>1137</v>
      </c>
      <c r="AB25" s="51">
        <v>1061.037</v>
      </c>
      <c r="AC25" s="51">
        <v>2413</v>
      </c>
      <c r="AD25" s="51">
        <v>1515.9069999999999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800</v>
      </c>
      <c r="AP25" s="51">
        <v>330</v>
      </c>
      <c r="AQ25" s="51">
        <f t="shared" si="6"/>
        <v>100</v>
      </c>
      <c r="AR25" s="51">
        <f t="shared" si="7"/>
        <v>24.64</v>
      </c>
      <c r="AS25" s="51">
        <v>2100</v>
      </c>
      <c r="AT25" s="51">
        <v>24.64</v>
      </c>
      <c r="AU25" s="51">
        <v>0</v>
      </c>
      <c r="AV25" s="51">
        <v>0</v>
      </c>
      <c r="AW25" s="51">
        <v>2000</v>
      </c>
      <c r="AX25" s="51">
        <v>0</v>
      </c>
      <c r="AY25" s="51">
        <v>0</v>
      </c>
      <c r="AZ25" s="51">
        <v>0</v>
      </c>
      <c r="BA25" s="51">
        <v>2000</v>
      </c>
      <c r="BB25" s="51">
        <v>0</v>
      </c>
      <c r="BC25" s="51">
        <v>3687.4358999999999</v>
      </c>
      <c r="BD25" s="51">
        <v>1210.9649999999999</v>
      </c>
      <c r="BE25" s="51">
        <v>5950</v>
      </c>
      <c r="BF25" s="51">
        <v>2089.4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0</v>
      </c>
      <c r="BM25" s="51">
        <v>0</v>
      </c>
      <c r="BN25" s="51">
        <v>0</v>
      </c>
    </row>
    <row r="26" spans="1:66" s="44" customFormat="1" ht="19.5" customHeight="1">
      <c r="A26" s="77">
        <v>17</v>
      </c>
      <c r="B26" s="74" t="s">
        <v>148</v>
      </c>
      <c r="C26" s="51">
        <f t="shared" si="0"/>
        <v>67775.583899999998</v>
      </c>
      <c r="D26" s="51">
        <f t="shared" si="1"/>
        <v>35882.958200000001</v>
      </c>
      <c r="E26" s="51">
        <f t="shared" si="2"/>
        <v>46458.7</v>
      </c>
      <c r="F26" s="51">
        <f t="shared" si="3"/>
        <v>22413.155200000001</v>
      </c>
      <c r="G26" s="51">
        <f t="shared" si="4"/>
        <v>33382.883900000001</v>
      </c>
      <c r="H26" s="51">
        <f t="shared" si="5"/>
        <v>13469.803</v>
      </c>
      <c r="I26" s="51">
        <v>22107</v>
      </c>
      <c r="J26" s="51">
        <v>15630.163</v>
      </c>
      <c r="K26" s="51">
        <v>0</v>
      </c>
      <c r="L26" s="51">
        <v>0</v>
      </c>
      <c r="M26" s="51">
        <v>8465.7000000000007</v>
      </c>
      <c r="N26" s="51">
        <v>5387.9921999999997</v>
      </c>
      <c r="O26" s="51">
        <v>500</v>
      </c>
      <c r="P26" s="51">
        <v>414.36160000000001</v>
      </c>
      <c r="Q26" s="51">
        <v>3000</v>
      </c>
      <c r="R26" s="51">
        <v>2010.384</v>
      </c>
      <c r="S26" s="51">
        <v>140</v>
      </c>
      <c r="T26" s="51">
        <v>106.854</v>
      </c>
      <c r="U26" s="51">
        <v>0</v>
      </c>
      <c r="V26" s="51">
        <v>0</v>
      </c>
      <c r="W26" s="51">
        <v>776.4</v>
      </c>
      <c r="X26" s="51">
        <v>216</v>
      </c>
      <c r="Y26" s="51">
        <v>375.4</v>
      </c>
      <c r="Z26" s="51">
        <v>0</v>
      </c>
      <c r="AA26" s="51">
        <v>1000</v>
      </c>
      <c r="AB26" s="51">
        <v>666</v>
      </c>
      <c r="AC26" s="51">
        <v>927.6</v>
      </c>
      <c r="AD26" s="51">
        <v>794.39260000000002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600</v>
      </c>
      <c r="AL26" s="51">
        <v>0</v>
      </c>
      <c r="AM26" s="51">
        <v>0</v>
      </c>
      <c r="AN26" s="51">
        <v>0</v>
      </c>
      <c r="AO26" s="51">
        <v>3000</v>
      </c>
      <c r="AP26" s="51">
        <v>1175</v>
      </c>
      <c r="AQ26" s="51">
        <f t="shared" si="6"/>
        <v>220</v>
      </c>
      <c r="AR26" s="51">
        <f t="shared" si="7"/>
        <v>220</v>
      </c>
      <c r="AS26" s="51">
        <v>12286</v>
      </c>
      <c r="AT26" s="51">
        <v>220</v>
      </c>
      <c r="AU26" s="51">
        <v>0</v>
      </c>
      <c r="AV26" s="51">
        <v>0</v>
      </c>
      <c r="AW26" s="51">
        <v>12066</v>
      </c>
      <c r="AX26" s="51">
        <v>0</v>
      </c>
      <c r="AY26" s="51">
        <v>0</v>
      </c>
      <c r="AZ26" s="51">
        <v>0</v>
      </c>
      <c r="BA26" s="51">
        <v>12066</v>
      </c>
      <c r="BB26" s="51">
        <v>0</v>
      </c>
      <c r="BC26" s="51">
        <v>35382.883900000001</v>
      </c>
      <c r="BD26" s="51">
        <v>14740.816000000001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-2000</v>
      </c>
      <c r="BL26" s="51">
        <v>-1271.0129999999999</v>
      </c>
      <c r="BM26" s="51">
        <v>0</v>
      </c>
      <c r="BN26" s="51">
        <v>0</v>
      </c>
    </row>
    <row r="27" spans="1:66" s="44" customFormat="1" ht="21" customHeight="1">
      <c r="A27" s="77">
        <v>18</v>
      </c>
      <c r="B27" s="74" t="s">
        <v>149</v>
      </c>
      <c r="C27" s="51">
        <f t="shared" si="0"/>
        <v>90733.300600000002</v>
      </c>
      <c r="D27" s="51">
        <f t="shared" si="1"/>
        <v>43096.041000000005</v>
      </c>
      <c r="E27" s="51">
        <f t="shared" si="2"/>
        <v>49870</v>
      </c>
      <c r="F27" s="51">
        <f t="shared" si="3"/>
        <v>26871.614000000001</v>
      </c>
      <c r="G27" s="51">
        <f t="shared" si="4"/>
        <v>50763.300600000002</v>
      </c>
      <c r="H27" s="51">
        <f t="shared" si="5"/>
        <v>26124.427000000003</v>
      </c>
      <c r="I27" s="51">
        <v>21000</v>
      </c>
      <c r="J27" s="51">
        <v>9149.65</v>
      </c>
      <c r="K27" s="51">
        <v>0</v>
      </c>
      <c r="L27" s="51">
        <v>0</v>
      </c>
      <c r="M27" s="51">
        <v>13448.8</v>
      </c>
      <c r="N27" s="51">
        <v>3318.8389999999999</v>
      </c>
      <c r="O27" s="51">
        <v>1900</v>
      </c>
      <c r="P27" s="51">
        <v>334.29419999999999</v>
      </c>
      <c r="Q27" s="51">
        <v>1290</v>
      </c>
      <c r="R27" s="51">
        <v>1.6830000000000001</v>
      </c>
      <c r="S27" s="51">
        <v>400</v>
      </c>
      <c r="T27" s="51">
        <v>217.61</v>
      </c>
      <c r="U27" s="51">
        <v>300</v>
      </c>
      <c r="V27" s="51">
        <v>0</v>
      </c>
      <c r="W27" s="51">
        <v>3150</v>
      </c>
      <c r="X27" s="51">
        <v>357.36709999999999</v>
      </c>
      <c r="Y27" s="51">
        <v>500</v>
      </c>
      <c r="Z27" s="51">
        <v>0</v>
      </c>
      <c r="AA27" s="51">
        <v>1200</v>
      </c>
      <c r="AB27" s="51">
        <v>390</v>
      </c>
      <c r="AC27" s="51">
        <v>2100</v>
      </c>
      <c r="AD27" s="51">
        <v>737.99400000000003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4500</v>
      </c>
      <c r="AP27" s="51">
        <v>4400</v>
      </c>
      <c r="AQ27" s="51">
        <f t="shared" si="6"/>
        <v>1021.2000000000007</v>
      </c>
      <c r="AR27" s="51">
        <f t="shared" si="7"/>
        <v>103.125</v>
      </c>
      <c r="AS27" s="51">
        <v>10921.2</v>
      </c>
      <c r="AT27" s="51">
        <v>10003.125</v>
      </c>
      <c r="AU27" s="51">
        <v>0</v>
      </c>
      <c r="AV27" s="51">
        <v>0</v>
      </c>
      <c r="AW27" s="51">
        <v>9900</v>
      </c>
      <c r="AX27" s="51">
        <v>9900</v>
      </c>
      <c r="AY27" s="51">
        <v>0</v>
      </c>
      <c r="AZ27" s="51">
        <v>0</v>
      </c>
      <c r="BA27" s="51">
        <v>9900</v>
      </c>
      <c r="BB27" s="51">
        <v>9900</v>
      </c>
      <c r="BC27" s="51">
        <v>49182.300600000002</v>
      </c>
      <c r="BD27" s="51">
        <v>27689.366000000002</v>
      </c>
      <c r="BE27" s="51">
        <v>1581</v>
      </c>
      <c r="BF27" s="51">
        <v>990</v>
      </c>
      <c r="BG27" s="51">
        <v>0</v>
      </c>
      <c r="BH27" s="51">
        <v>0</v>
      </c>
      <c r="BI27" s="51">
        <v>0</v>
      </c>
      <c r="BJ27" s="51">
        <v>-56.585000000000001</v>
      </c>
      <c r="BK27" s="51">
        <v>0</v>
      </c>
      <c r="BL27" s="51">
        <v>-2498.3539999999998</v>
      </c>
      <c r="BM27" s="51">
        <v>0</v>
      </c>
      <c r="BN27" s="51">
        <v>0</v>
      </c>
    </row>
    <row r="28" spans="1:66" s="44" customFormat="1" ht="21" customHeight="1">
      <c r="A28" s="77">
        <v>19</v>
      </c>
      <c r="B28" s="74" t="s">
        <v>150</v>
      </c>
      <c r="C28" s="51">
        <f t="shared" si="0"/>
        <v>169194.91080000001</v>
      </c>
      <c r="D28" s="51">
        <f t="shared" si="1"/>
        <v>102048.25720000001</v>
      </c>
      <c r="E28" s="51">
        <f t="shared" si="2"/>
        <v>151406.70000000001</v>
      </c>
      <c r="F28" s="51">
        <f t="shared" si="3"/>
        <v>104374.9755</v>
      </c>
      <c r="G28" s="51">
        <f t="shared" si="4"/>
        <v>39388.210800000001</v>
      </c>
      <c r="H28" s="51">
        <f t="shared" si="5"/>
        <v>6673.2817000000005</v>
      </c>
      <c r="I28" s="51">
        <v>41219.599999999999</v>
      </c>
      <c r="J28" s="51">
        <v>35291.176099999997</v>
      </c>
      <c r="K28" s="51">
        <v>0</v>
      </c>
      <c r="L28" s="51">
        <v>0</v>
      </c>
      <c r="M28" s="51">
        <v>19807.099999999999</v>
      </c>
      <c r="N28" s="51">
        <v>12761.2994</v>
      </c>
      <c r="O28" s="51">
        <v>3400</v>
      </c>
      <c r="P28" s="51">
        <v>1389.9421</v>
      </c>
      <c r="Q28" s="51">
        <v>600</v>
      </c>
      <c r="R28" s="51">
        <v>178.446</v>
      </c>
      <c r="S28" s="51">
        <v>600</v>
      </c>
      <c r="T28" s="51">
        <v>332.66629999999998</v>
      </c>
      <c r="U28" s="51">
        <v>0</v>
      </c>
      <c r="V28" s="51">
        <v>0</v>
      </c>
      <c r="W28" s="51">
        <v>4097.1000000000004</v>
      </c>
      <c r="X28" s="51">
        <v>2909.59</v>
      </c>
      <c r="Y28" s="51">
        <v>1880</v>
      </c>
      <c r="Z28" s="51">
        <v>1306.5999999999999</v>
      </c>
      <c r="AA28" s="51">
        <v>5200</v>
      </c>
      <c r="AB28" s="51">
        <v>3441.355</v>
      </c>
      <c r="AC28" s="51">
        <v>3710</v>
      </c>
      <c r="AD28" s="51">
        <v>2749.69</v>
      </c>
      <c r="AE28" s="51">
        <v>0</v>
      </c>
      <c r="AF28" s="51">
        <v>0</v>
      </c>
      <c r="AG28" s="51">
        <v>62000</v>
      </c>
      <c r="AH28" s="51">
        <v>44900</v>
      </c>
      <c r="AI28" s="51">
        <v>62000</v>
      </c>
      <c r="AJ28" s="51">
        <v>44900</v>
      </c>
      <c r="AK28" s="51">
        <v>3580</v>
      </c>
      <c r="AL28" s="51">
        <v>0</v>
      </c>
      <c r="AM28" s="51">
        <v>0</v>
      </c>
      <c r="AN28" s="51">
        <v>0</v>
      </c>
      <c r="AO28" s="51">
        <v>3100</v>
      </c>
      <c r="AP28" s="51">
        <v>2355</v>
      </c>
      <c r="AQ28" s="51">
        <f t="shared" si="6"/>
        <v>100</v>
      </c>
      <c r="AR28" s="51">
        <f t="shared" si="7"/>
        <v>67.5</v>
      </c>
      <c r="AS28" s="51">
        <v>21700</v>
      </c>
      <c r="AT28" s="51">
        <v>9067.5</v>
      </c>
      <c r="AU28" s="51">
        <v>0</v>
      </c>
      <c r="AV28" s="51">
        <v>0</v>
      </c>
      <c r="AW28" s="51">
        <v>21600</v>
      </c>
      <c r="AX28" s="51">
        <v>9000</v>
      </c>
      <c r="AY28" s="51">
        <v>0</v>
      </c>
      <c r="AZ28" s="51">
        <v>0</v>
      </c>
      <c r="BA28" s="51">
        <v>21600</v>
      </c>
      <c r="BB28" s="51">
        <v>9000</v>
      </c>
      <c r="BC28" s="51">
        <v>38800</v>
      </c>
      <c r="BD28" s="51">
        <v>11289.7317</v>
      </c>
      <c r="BE28" s="51">
        <v>5088.2107999999998</v>
      </c>
      <c r="BF28" s="51">
        <v>3226</v>
      </c>
      <c r="BG28" s="51">
        <v>0</v>
      </c>
      <c r="BH28" s="51">
        <v>0</v>
      </c>
      <c r="BI28" s="51">
        <v>-1500</v>
      </c>
      <c r="BJ28" s="51">
        <v>0</v>
      </c>
      <c r="BK28" s="51">
        <v>-3000</v>
      </c>
      <c r="BL28" s="51">
        <v>-7842.45</v>
      </c>
      <c r="BM28" s="51">
        <v>0</v>
      </c>
      <c r="BN28" s="51">
        <v>0</v>
      </c>
    </row>
    <row r="29" spans="1:66" s="44" customFormat="1" ht="21" customHeight="1">
      <c r="A29" s="77">
        <v>20</v>
      </c>
      <c r="B29" s="74" t="s">
        <v>151</v>
      </c>
      <c r="C29" s="51">
        <f t="shared" si="0"/>
        <v>36100.171300000002</v>
      </c>
      <c r="D29" s="51">
        <f t="shared" si="1"/>
        <v>20332.6237</v>
      </c>
      <c r="E29" s="51">
        <f t="shared" si="2"/>
        <v>31838.799999999999</v>
      </c>
      <c r="F29" s="51">
        <f t="shared" si="3"/>
        <v>20027.023700000002</v>
      </c>
      <c r="G29" s="51">
        <f t="shared" si="4"/>
        <v>5761.3712999999998</v>
      </c>
      <c r="H29" s="51">
        <f t="shared" si="5"/>
        <v>305.59999999999991</v>
      </c>
      <c r="I29" s="51">
        <v>22450.799999999999</v>
      </c>
      <c r="J29" s="51">
        <v>15058.771000000001</v>
      </c>
      <c r="K29" s="51">
        <v>0</v>
      </c>
      <c r="L29" s="51">
        <v>0</v>
      </c>
      <c r="M29" s="51">
        <v>6388</v>
      </c>
      <c r="N29" s="51">
        <v>3833.2527</v>
      </c>
      <c r="O29" s="51">
        <v>1100</v>
      </c>
      <c r="P29" s="51">
        <v>570.16830000000004</v>
      </c>
      <c r="Q29" s="51">
        <v>900</v>
      </c>
      <c r="R29" s="51">
        <v>675</v>
      </c>
      <c r="S29" s="51">
        <v>230</v>
      </c>
      <c r="T29" s="51">
        <v>159.15100000000001</v>
      </c>
      <c r="U29" s="51">
        <v>200</v>
      </c>
      <c r="V29" s="51">
        <v>0</v>
      </c>
      <c r="W29" s="51">
        <v>1250</v>
      </c>
      <c r="X29" s="51">
        <v>209.286</v>
      </c>
      <c r="Y29" s="51">
        <v>300</v>
      </c>
      <c r="Z29" s="51">
        <v>17.286000000000001</v>
      </c>
      <c r="AA29" s="51">
        <v>1100</v>
      </c>
      <c r="AB29" s="51">
        <v>1100</v>
      </c>
      <c r="AC29" s="51">
        <v>1183</v>
      </c>
      <c r="AD29" s="51">
        <v>699.64739999999995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1500</v>
      </c>
      <c r="AP29" s="51">
        <v>1135</v>
      </c>
      <c r="AQ29" s="51">
        <f t="shared" si="6"/>
        <v>0</v>
      </c>
      <c r="AR29" s="51">
        <f t="shared" si="7"/>
        <v>0</v>
      </c>
      <c r="AS29" s="51">
        <v>1500</v>
      </c>
      <c r="AT29" s="51">
        <v>0</v>
      </c>
      <c r="AU29" s="51">
        <v>0</v>
      </c>
      <c r="AV29" s="51">
        <v>0</v>
      </c>
      <c r="AW29" s="51">
        <v>1500</v>
      </c>
      <c r="AX29" s="51">
        <v>0</v>
      </c>
      <c r="AY29" s="51">
        <v>0</v>
      </c>
      <c r="AZ29" s="51">
        <v>0</v>
      </c>
      <c r="BA29" s="51">
        <v>1500</v>
      </c>
      <c r="BB29" s="51">
        <v>0</v>
      </c>
      <c r="BC29" s="51">
        <v>4611.3712999999998</v>
      </c>
      <c r="BD29" s="51">
        <v>1178</v>
      </c>
      <c r="BE29" s="51">
        <v>1150</v>
      </c>
      <c r="BF29" s="51">
        <v>770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-1642.4</v>
      </c>
      <c r="BM29" s="51">
        <v>0</v>
      </c>
      <c r="BN29" s="51">
        <v>0</v>
      </c>
    </row>
    <row r="30" spans="1:66" s="44" customFormat="1" ht="21" customHeight="1">
      <c r="A30" s="77">
        <v>21</v>
      </c>
      <c r="B30" s="74" t="s">
        <v>152</v>
      </c>
      <c r="C30" s="51">
        <f t="shared" si="0"/>
        <v>141765.4958</v>
      </c>
      <c r="D30" s="51">
        <f t="shared" si="1"/>
        <v>76902.835500000001</v>
      </c>
      <c r="E30" s="51">
        <f t="shared" si="2"/>
        <v>124076.4</v>
      </c>
      <c r="F30" s="51">
        <f t="shared" si="3"/>
        <v>69371.0101</v>
      </c>
      <c r="G30" s="51">
        <f t="shared" si="4"/>
        <v>24689.095800000003</v>
      </c>
      <c r="H30" s="51">
        <f t="shared" si="5"/>
        <v>7531.8253999999997</v>
      </c>
      <c r="I30" s="51">
        <v>56470</v>
      </c>
      <c r="J30" s="51">
        <v>40333.644999999997</v>
      </c>
      <c r="K30" s="51">
        <v>0</v>
      </c>
      <c r="L30" s="51">
        <v>0</v>
      </c>
      <c r="M30" s="51">
        <v>19806.400000000001</v>
      </c>
      <c r="N30" s="51">
        <v>8958.9650999999994</v>
      </c>
      <c r="O30" s="51">
        <v>1350</v>
      </c>
      <c r="P30" s="51">
        <v>982.96770000000004</v>
      </c>
      <c r="Q30" s="51">
        <v>4276.3999999999996</v>
      </c>
      <c r="R30" s="51">
        <v>2454.3503999999998</v>
      </c>
      <c r="S30" s="51">
        <v>300</v>
      </c>
      <c r="T30" s="51">
        <v>133.15360000000001</v>
      </c>
      <c r="U30" s="51">
        <v>100</v>
      </c>
      <c r="V30" s="51">
        <v>0</v>
      </c>
      <c r="W30" s="51">
        <v>3300</v>
      </c>
      <c r="X30" s="51">
        <v>900.17340000000002</v>
      </c>
      <c r="Y30" s="51">
        <v>2000</v>
      </c>
      <c r="Z30" s="51">
        <v>364.5</v>
      </c>
      <c r="AA30" s="51">
        <v>3850</v>
      </c>
      <c r="AB30" s="51">
        <v>1746.2</v>
      </c>
      <c r="AC30" s="51">
        <v>5250</v>
      </c>
      <c r="AD30" s="51">
        <v>2002.12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32850</v>
      </c>
      <c r="AL30" s="51">
        <v>16381.4</v>
      </c>
      <c r="AM30" s="51">
        <v>32850</v>
      </c>
      <c r="AN30" s="51">
        <v>16381.4</v>
      </c>
      <c r="AO30" s="51">
        <v>7500</v>
      </c>
      <c r="AP30" s="51">
        <v>3645</v>
      </c>
      <c r="AQ30" s="51">
        <f t="shared" si="6"/>
        <v>450</v>
      </c>
      <c r="AR30" s="51">
        <f t="shared" si="7"/>
        <v>52</v>
      </c>
      <c r="AS30" s="51">
        <v>7450</v>
      </c>
      <c r="AT30" s="51">
        <v>52</v>
      </c>
      <c r="AU30" s="51">
        <v>0</v>
      </c>
      <c r="AV30" s="51">
        <v>0</v>
      </c>
      <c r="AW30" s="51">
        <v>7000</v>
      </c>
      <c r="AX30" s="51">
        <v>0</v>
      </c>
      <c r="AY30" s="51">
        <v>0</v>
      </c>
      <c r="AZ30" s="51">
        <v>0</v>
      </c>
      <c r="BA30" s="51">
        <v>7000</v>
      </c>
      <c r="BB30" s="51">
        <v>0</v>
      </c>
      <c r="BC30" s="51">
        <v>39500.095800000003</v>
      </c>
      <c r="BD30" s="51">
        <v>7457.7259999999997</v>
      </c>
      <c r="BE30" s="51">
        <v>5189</v>
      </c>
      <c r="BF30" s="51">
        <v>1291.4993999999999</v>
      </c>
      <c r="BG30" s="51">
        <v>0</v>
      </c>
      <c r="BH30" s="51">
        <v>0</v>
      </c>
      <c r="BI30" s="51">
        <v>0</v>
      </c>
      <c r="BJ30" s="51">
        <v>0</v>
      </c>
      <c r="BK30" s="51">
        <v>-20000</v>
      </c>
      <c r="BL30" s="51">
        <v>-1217.4000000000001</v>
      </c>
      <c r="BM30" s="51">
        <v>0</v>
      </c>
      <c r="BN30" s="51">
        <v>0</v>
      </c>
    </row>
    <row r="31" spans="1:66" s="44" customFormat="1" ht="18.75" customHeight="1">
      <c r="A31" s="77">
        <v>22</v>
      </c>
      <c r="B31" s="74" t="s">
        <v>153</v>
      </c>
      <c r="C31" s="51">
        <f t="shared" si="0"/>
        <v>9540.325499999999</v>
      </c>
      <c r="D31" s="51">
        <f t="shared" si="1"/>
        <v>5658.7484000000004</v>
      </c>
      <c r="E31" s="51">
        <f t="shared" si="2"/>
        <v>9125.1834999999992</v>
      </c>
      <c r="F31" s="51">
        <f t="shared" si="3"/>
        <v>5458.7484000000004</v>
      </c>
      <c r="G31" s="51">
        <f t="shared" si="4"/>
        <v>865.14199999999983</v>
      </c>
      <c r="H31" s="51">
        <f t="shared" si="5"/>
        <v>200</v>
      </c>
      <c r="I31" s="51">
        <v>6570</v>
      </c>
      <c r="J31" s="51">
        <v>4010.1930000000002</v>
      </c>
      <c r="K31" s="51">
        <v>0</v>
      </c>
      <c r="L31" s="51">
        <v>0</v>
      </c>
      <c r="M31" s="51">
        <v>1925.1835000000001</v>
      </c>
      <c r="N31" s="51">
        <v>1398.5554</v>
      </c>
      <c r="O31" s="51">
        <v>289.98349999999999</v>
      </c>
      <c r="P31" s="51">
        <v>213.09700000000001</v>
      </c>
      <c r="Q31" s="51">
        <v>741.8</v>
      </c>
      <c r="R31" s="51">
        <v>585</v>
      </c>
      <c r="S31" s="51">
        <v>110</v>
      </c>
      <c r="T31" s="51">
        <v>76.5</v>
      </c>
      <c r="U31" s="51">
        <v>0</v>
      </c>
      <c r="V31" s="51">
        <v>0</v>
      </c>
      <c r="W31" s="51">
        <v>283.39999999999998</v>
      </c>
      <c r="X31" s="51">
        <v>204</v>
      </c>
      <c r="Y31" s="51">
        <v>248.4</v>
      </c>
      <c r="Z31" s="51">
        <v>184</v>
      </c>
      <c r="AA31" s="51">
        <v>50</v>
      </c>
      <c r="AB31" s="51">
        <v>0</v>
      </c>
      <c r="AC31" s="51">
        <v>400</v>
      </c>
      <c r="AD31" s="51">
        <v>274.95839999999998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50</v>
      </c>
      <c r="AP31" s="51">
        <v>0</v>
      </c>
      <c r="AQ31" s="51">
        <f t="shared" si="6"/>
        <v>130</v>
      </c>
      <c r="AR31" s="51">
        <f t="shared" si="7"/>
        <v>50</v>
      </c>
      <c r="AS31" s="51">
        <v>580</v>
      </c>
      <c r="AT31" s="51">
        <v>50</v>
      </c>
      <c r="AU31" s="51">
        <v>0</v>
      </c>
      <c r="AV31" s="51">
        <v>0</v>
      </c>
      <c r="AW31" s="51">
        <v>450</v>
      </c>
      <c r="AX31" s="51">
        <v>0</v>
      </c>
      <c r="AY31" s="51">
        <v>0</v>
      </c>
      <c r="AZ31" s="51">
        <v>0</v>
      </c>
      <c r="BA31" s="51">
        <v>450</v>
      </c>
      <c r="BB31" s="51">
        <v>0</v>
      </c>
      <c r="BC31" s="51">
        <v>11500</v>
      </c>
      <c r="BD31" s="51">
        <v>200</v>
      </c>
      <c r="BE31" s="51">
        <v>500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-11134.858</v>
      </c>
      <c r="BL31" s="51">
        <v>0</v>
      </c>
      <c r="BM31" s="51">
        <v>0</v>
      </c>
      <c r="BN31" s="51">
        <v>0</v>
      </c>
    </row>
    <row r="32" spans="1:66" ht="16.5" customHeight="1">
      <c r="A32" s="77">
        <v>23</v>
      </c>
      <c r="B32" s="74" t="s">
        <v>154</v>
      </c>
      <c r="C32" s="51">
        <f t="shared" si="0"/>
        <v>6124.5340000000006</v>
      </c>
      <c r="D32" s="51">
        <f t="shared" si="1"/>
        <v>1574.4399999999996</v>
      </c>
      <c r="E32" s="51">
        <f t="shared" si="2"/>
        <v>5365.6</v>
      </c>
      <c r="F32" s="51">
        <f t="shared" si="3"/>
        <v>3510.3089999999997</v>
      </c>
      <c r="G32" s="51">
        <f t="shared" si="4"/>
        <v>758.9340000000002</v>
      </c>
      <c r="H32" s="51">
        <f t="shared" si="5"/>
        <v>-1935.8690000000001</v>
      </c>
      <c r="I32" s="51">
        <v>4980</v>
      </c>
      <c r="J32" s="51">
        <v>3362.1089999999999</v>
      </c>
      <c r="K32" s="51">
        <v>0</v>
      </c>
      <c r="L32" s="51">
        <v>0</v>
      </c>
      <c r="M32" s="51">
        <v>384</v>
      </c>
      <c r="N32" s="51">
        <v>147</v>
      </c>
      <c r="O32" s="51">
        <v>0</v>
      </c>
      <c r="P32" s="51">
        <v>0</v>
      </c>
      <c r="Q32" s="51">
        <v>0</v>
      </c>
      <c r="R32" s="51">
        <v>0</v>
      </c>
      <c r="S32" s="51">
        <v>61</v>
      </c>
      <c r="T32" s="51">
        <v>44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23</v>
      </c>
      <c r="AD32" s="51">
        <v>23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f t="shared" si="6"/>
        <v>1.6</v>
      </c>
      <c r="AR32" s="51">
        <f t="shared" si="7"/>
        <v>1.2</v>
      </c>
      <c r="AS32" s="51">
        <v>1.6</v>
      </c>
      <c r="AT32" s="51">
        <v>1.2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2888.9340000000002</v>
      </c>
      <c r="BD32" s="51">
        <v>0</v>
      </c>
      <c r="BE32" s="51">
        <v>370</v>
      </c>
      <c r="BF32" s="51">
        <v>320</v>
      </c>
      <c r="BG32" s="51">
        <v>0</v>
      </c>
      <c r="BH32" s="51">
        <v>0</v>
      </c>
      <c r="BI32" s="51">
        <v>0</v>
      </c>
      <c r="BJ32" s="51">
        <v>0</v>
      </c>
      <c r="BK32" s="51">
        <v>-2500</v>
      </c>
      <c r="BL32" s="51">
        <v>-2255.8690000000001</v>
      </c>
      <c r="BM32" s="51">
        <v>0</v>
      </c>
      <c r="BN32" s="51">
        <v>0</v>
      </c>
    </row>
    <row r="33" spans="1:66" ht="16.5" customHeight="1">
      <c r="A33" s="77">
        <v>24</v>
      </c>
      <c r="B33" s="74" t="s">
        <v>155</v>
      </c>
      <c r="C33" s="51">
        <f t="shared" si="0"/>
        <v>12211.126100000001</v>
      </c>
      <c r="D33" s="51">
        <f t="shared" si="1"/>
        <v>6587.2170000000006</v>
      </c>
      <c r="E33" s="51">
        <f t="shared" si="2"/>
        <v>6186</v>
      </c>
      <c r="F33" s="51">
        <f t="shared" si="3"/>
        <v>4092.9029999999998</v>
      </c>
      <c r="G33" s="51">
        <f t="shared" si="4"/>
        <v>6335.1261000000004</v>
      </c>
      <c r="H33" s="51">
        <f t="shared" si="5"/>
        <v>2494.3140000000003</v>
      </c>
      <c r="I33" s="51">
        <v>5133</v>
      </c>
      <c r="J33" s="51">
        <v>3603.364</v>
      </c>
      <c r="K33" s="51">
        <v>0</v>
      </c>
      <c r="L33" s="51">
        <v>0</v>
      </c>
      <c r="M33" s="51">
        <v>493</v>
      </c>
      <c r="N33" s="51">
        <v>319.928</v>
      </c>
      <c r="O33" s="51">
        <v>160</v>
      </c>
      <c r="P33" s="51">
        <v>134.328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93</v>
      </c>
      <c r="X33" s="51">
        <v>85.6</v>
      </c>
      <c r="Y33" s="51">
        <v>0</v>
      </c>
      <c r="Z33" s="51">
        <v>0</v>
      </c>
      <c r="AA33" s="51">
        <v>0</v>
      </c>
      <c r="AB33" s="51">
        <v>0</v>
      </c>
      <c r="AC33" s="51">
        <v>140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40</v>
      </c>
      <c r="AP33" s="51">
        <v>0</v>
      </c>
      <c r="AQ33" s="51">
        <f t="shared" si="6"/>
        <v>210</v>
      </c>
      <c r="AR33" s="51">
        <f t="shared" si="7"/>
        <v>169.61099999999999</v>
      </c>
      <c r="AS33" s="51">
        <v>520</v>
      </c>
      <c r="AT33" s="51">
        <v>169.61099999999999</v>
      </c>
      <c r="AU33" s="51">
        <v>0</v>
      </c>
      <c r="AV33" s="51">
        <v>0</v>
      </c>
      <c r="AW33" s="51">
        <v>310</v>
      </c>
      <c r="AX33" s="51">
        <v>0</v>
      </c>
      <c r="AY33" s="51">
        <v>0</v>
      </c>
      <c r="AZ33" s="51">
        <v>0</v>
      </c>
      <c r="BA33" s="51">
        <v>310</v>
      </c>
      <c r="BB33" s="51">
        <v>0</v>
      </c>
      <c r="BC33" s="51">
        <v>5466.1261000000004</v>
      </c>
      <c r="BD33" s="51">
        <v>5054.13</v>
      </c>
      <c r="BE33" s="51">
        <v>1100</v>
      </c>
      <c r="BF33" s="51">
        <v>328</v>
      </c>
      <c r="BG33" s="51">
        <v>0</v>
      </c>
      <c r="BH33" s="51">
        <v>0</v>
      </c>
      <c r="BI33" s="51">
        <v>0</v>
      </c>
      <c r="BJ33" s="51">
        <v>0</v>
      </c>
      <c r="BK33" s="51">
        <v>-231</v>
      </c>
      <c r="BL33" s="51">
        <v>-2887.8159999999998</v>
      </c>
      <c r="BM33" s="51">
        <v>0</v>
      </c>
      <c r="BN33" s="51">
        <v>0</v>
      </c>
    </row>
    <row r="34" spans="1:66" ht="16.5" customHeight="1">
      <c r="A34" s="77">
        <v>25</v>
      </c>
      <c r="B34" s="74" t="s">
        <v>156</v>
      </c>
      <c r="C34" s="51">
        <f t="shared" si="0"/>
        <v>56341.634400000003</v>
      </c>
      <c r="D34" s="51">
        <f t="shared" si="1"/>
        <v>37301.563600000001</v>
      </c>
      <c r="E34" s="51">
        <f t="shared" si="2"/>
        <v>47522.9</v>
      </c>
      <c r="F34" s="51">
        <f t="shared" si="3"/>
        <v>32361.313999999998</v>
      </c>
      <c r="G34" s="51">
        <f t="shared" si="4"/>
        <v>13369.634400000003</v>
      </c>
      <c r="H34" s="51">
        <f t="shared" si="5"/>
        <v>5440.249600000001</v>
      </c>
      <c r="I34" s="51">
        <v>21000</v>
      </c>
      <c r="J34" s="51">
        <v>15438.231</v>
      </c>
      <c r="K34" s="51">
        <v>0</v>
      </c>
      <c r="L34" s="51">
        <v>0</v>
      </c>
      <c r="M34" s="51">
        <v>9072</v>
      </c>
      <c r="N34" s="51">
        <v>5957.0829999999996</v>
      </c>
      <c r="O34" s="51">
        <v>3000</v>
      </c>
      <c r="P34" s="51">
        <v>1635.47</v>
      </c>
      <c r="Q34" s="51">
        <v>1290</v>
      </c>
      <c r="R34" s="51">
        <v>1099.989</v>
      </c>
      <c r="S34" s="51">
        <v>350</v>
      </c>
      <c r="T34" s="51">
        <v>282.62099999999998</v>
      </c>
      <c r="U34" s="51">
        <v>0</v>
      </c>
      <c r="V34" s="51">
        <v>0</v>
      </c>
      <c r="W34" s="51">
        <v>530</v>
      </c>
      <c r="X34" s="51">
        <v>271.39999999999998</v>
      </c>
      <c r="Y34" s="51">
        <v>0</v>
      </c>
      <c r="Z34" s="51">
        <v>0</v>
      </c>
      <c r="AA34" s="51">
        <v>250</v>
      </c>
      <c r="AB34" s="51">
        <v>166.3</v>
      </c>
      <c r="AC34" s="51">
        <v>2522</v>
      </c>
      <c r="AD34" s="51">
        <v>1887.895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8900</v>
      </c>
      <c r="AL34" s="51">
        <v>7500</v>
      </c>
      <c r="AM34" s="51">
        <v>8900</v>
      </c>
      <c r="AN34" s="51">
        <v>7500</v>
      </c>
      <c r="AO34" s="51">
        <v>3700</v>
      </c>
      <c r="AP34" s="51">
        <v>2700</v>
      </c>
      <c r="AQ34" s="51">
        <f t="shared" si="6"/>
        <v>300</v>
      </c>
      <c r="AR34" s="51">
        <f t="shared" si="7"/>
        <v>266</v>
      </c>
      <c r="AS34" s="51">
        <v>4850.8999999999996</v>
      </c>
      <c r="AT34" s="51">
        <v>766</v>
      </c>
      <c r="AU34" s="51">
        <v>0</v>
      </c>
      <c r="AV34" s="51">
        <v>0</v>
      </c>
      <c r="AW34" s="51">
        <v>4550.8999999999996</v>
      </c>
      <c r="AX34" s="51">
        <v>500</v>
      </c>
      <c r="AY34" s="51">
        <v>0</v>
      </c>
      <c r="AZ34" s="51">
        <v>0</v>
      </c>
      <c r="BA34" s="51">
        <v>4550.8999999999996</v>
      </c>
      <c r="BB34" s="51">
        <v>500</v>
      </c>
      <c r="BC34" s="51">
        <v>40046.75</v>
      </c>
      <c r="BD34" s="51">
        <v>17694.4496</v>
      </c>
      <c r="BE34" s="51">
        <v>4322.8843999999999</v>
      </c>
      <c r="BF34" s="51">
        <v>1495.9</v>
      </c>
      <c r="BG34" s="51">
        <v>0</v>
      </c>
      <c r="BH34" s="51">
        <v>0</v>
      </c>
      <c r="BI34" s="51">
        <v>0</v>
      </c>
      <c r="BJ34" s="51">
        <v>0</v>
      </c>
      <c r="BK34" s="51">
        <v>-31000</v>
      </c>
      <c r="BL34" s="51">
        <v>-13750.1</v>
      </c>
      <c r="BM34" s="51">
        <v>0</v>
      </c>
      <c r="BN34" s="51">
        <v>0</v>
      </c>
    </row>
    <row r="35" spans="1:66" ht="16.5" customHeight="1">
      <c r="A35" s="77">
        <v>26</v>
      </c>
      <c r="B35" s="74" t="s">
        <v>157</v>
      </c>
      <c r="C35" s="51">
        <f t="shared" si="0"/>
        <v>149045.56160000002</v>
      </c>
      <c r="D35" s="51">
        <f t="shared" si="1"/>
        <v>92732.6397</v>
      </c>
      <c r="E35" s="51">
        <f t="shared" si="2"/>
        <v>99128.200000000012</v>
      </c>
      <c r="F35" s="51">
        <f t="shared" si="3"/>
        <v>61161.650699999998</v>
      </c>
      <c r="G35" s="51">
        <f t="shared" si="4"/>
        <v>59641.361599999997</v>
      </c>
      <c r="H35" s="51">
        <f t="shared" si="5"/>
        <v>31570.988999999998</v>
      </c>
      <c r="I35" s="51">
        <v>31244.9</v>
      </c>
      <c r="J35" s="51">
        <v>23383.195</v>
      </c>
      <c r="K35" s="51">
        <v>0</v>
      </c>
      <c r="L35" s="51">
        <v>0</v>
      </c>
      <c r="M35" s="51">
        <v>10220.4</v>
      </c>
      <c r="N35" s="51">
        <v>5607.9267</v>
      </c>
      <c r="O35" s="51">
        <v>1990</v>
      </c>
      <c r="P35" s="51">
        <v>1030.7037</v>
      </c>
      <c r="Q35" s="51">
        <v>790.4</v>
      </c>
      <c r="R35" s="51">
        <v>441.6</v>
      </c>
      <c r="S35" s="51">
        <v>250</v>
      </c>
      <c r="T35" s="51">
        <v>155.6</v>
      </c>
      <c r="U35" s="51">
        <v>200</v>
      </c>
      <c r="V35" s="51">
        <v>0</v>
      </c>
      <c r="W35" s="51">
        <v>1750</v>
      </c>
      <c r="X35" s="51">
        <v>1207.28</v>
      </c>
      <c r="Y35" s="51">
        <v>100</v>
      </c>
      <c r="Z35" s="51">
        <v>0</v>
      </c>
      <c r="AA35" s="51">
        <v>1460</v>
      </c>
      <c r="AB35" s="51">
        <v>1270.548</v>
      </c>
      <c r="AC35" s="51">
        <v>2770</v>
      </c>
      <c r="AD35" s="51">
        <v>872</v>
      </c>
      <c r="AE35" s="51">
        <v>0</v>
      </c>
      <c r="AF35" s="51">
        <v>0</v>
      </c>
      <c r="AG35" s="51">
        <v>2397.6</v>
      </c>
      <c r="AH35" s="51">
        <v>1198.8</v>
      </c>
      <c r="AI35" s="51">
        <v>2397.6</v>
      </c>
      <c r="AJ35" s="51">
        <v>1198.8</v>
      </c>
      <c r="AK35" s="51">
        <v>40241.300000000003</v>
      </c>
      <c r="AL35" s="51">
        <v>27203.728999999999</v>
      </c>
      <c r="AM35" s="51">
        <v>38150.400000000001</v>
      </c>
      <c r="AN35" s="51">
        <v>27203.728999999999</v>
      </c>
      <c r="AO35" s="51">
        <v>5000</v>
      </c>
      <c r="AP35" s="51">
        <v>3635</v>
      </c>
      <c r="AQ35" s="51">
        <f t="shared" si="6"/>
        <v>300</v>
      </c>
      <c r="AR35" s="51">
        <f t="shared" si="7"/>
        <v>133</v>
      </c>
      <c r="AS35" s="51">
        <v>10024</v>
      </c>
      <c r="AT35" s="51">
        <v>133</v>
      </c>
      <c r="AU35" s="51">
        <v>0</v>
      </c>
      <c r="AV35" s="51">
        <v>0</v>
      </c>
      <c r="AW35" s="51">
        <v>9724</v>
      </c>
      <c r="AX35" s="51">
        <v>0</v>
      </c>
      <c r="AY35" s="51">
        <v>0</v>
      </c>
      <c r="AZ35" s="51">
        <v>0</v>
      </c>
      <c r="BA35" s="51">
        <v>9724</v>
      </c>
      <c r="BB35" s="51">
        <v>0</v>
      </c>
      <c r="BC35" s="51">
        <v>54441.361599999997</v>
      </c>
      <c r="BD35" s="51">
        <v>35470.485999999997</v>
      </c>
      <c r="BE35" s="51">
        <v>5200</v>
      </c>
      <c r="BF35" s="51">
        <v>1140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-5039.4970000000003</v>
      </c>
      <c r="BM35" s="51">
        <v>0</v>
      </c>
      <c r="BN35" s="51">
        <v>0</v>
      </c>
    </row>
    <row r="36" spans="1:66" ht="16.5" customHeight="1">
      <c r="A36" s="77">
        <v>27</v>
      </c>
      <c r="B36" s="74" t="s">
        <v>158</v>
      </c>
      <c r="C36" s="51">
        <f t="shared" si="0"/>
        <v>117841.16589999999</v>
      </c>
      <c r="D36" s="51">
        <f t="shared" si="1"/>
        <v>68771.500899999999</v>
      </c>
      <c r="E36" s="51">
        <f t="shared" si="2"/>
        <v>74415</v>
      </c>
      <c r="F36" s="51">
        <f t="shared" si="3"/>
        <v>43911.411899999992</v>
      </c>
      <c r="G36" s="51">
        <f t="shared" si="4"/>
        <v>46926.1659</v>
      </c>
      <c r="H36" s="51">
        <f t="shared" si="5"/>
        <v>24860.089000000004</v>
      </c>
      <c r="I36" s="51">
        <v>25860</v>
      </c>
      <c r="J36" s="51">
        <v>19239.969000000001</v>
      </c>
      <c r="K36" s="51">
        <v>0</v>
      </c>
      <c r="L36" s="51">
        <v>0</v>
      </c>
      <c r="M36" s="51">
        <v>10855</v>
      </c>
      <c r="N36" s="51">
        <v>4554.3878999999997</v>
      </c>
      <c r="O36" s="51">
        <v>1250</v>
      </c>
      <c r="P36" s="51">
        <v>842.03399999999999</v>
      </c>
      <c r="Q36" s="51">
        <v>2500</v>
      </c>
      <c r="R36" s="51">
        <v>1621.5</v>
      </c>
      <c r="S36" s="51">
        <v>200</v>
      </c>
      <c r="T36" s="51">
        <v>83.818200000000004</v>
      </c>
      <c r="U36" s="51">
        <v>100</v>
      </c>
      <c r="V36" s="51">
        <v>0</v>
      </c>
      <c r="W36" s="51">
        <v>1250</v>
      </c>
      <c r="X36" s="51">
        <v>537.4</v>
      </c>
      <c r="Y36" s="51">
        <v>850</v>
      </c>
      <c r="Z36" s="51">
        <v>303.60000000000002</v>
      </c>
      <c r="AA36" s="51">
        <v>1000</v>
      </c>
      <c r="AB36" s="51">
        <v>40</v>
      </c>
      <c r="AC36" s="51">
        <v>3500</v>
      </c>
      <c r="AD36" s="51">
        <v>879.84969999999998</v>
      </c>
      <c r="AE36" s="51">
        <v>0</v>
      </c>
      <c r="AF36" s="51">
        <v>0</v>
      </c>
      <c r="AG36" s="51">
        <v>26150</v>
      </c>
      <c r="AH36" s="51">
        <v>15063.143</v>
      </c>
      <c r="AI36" s="51">
        <v>26150</v>
      </c>
      <c r="AJ36" s="51">
        <v>15063.143</v>
      </c>
      <c r="AK36" s="51">
        <v>0</v>
      </c>
      <c r="AL36" s="51">
        <v>0</v>
      </c>
      <c r="AM36" s="51">
        <v>0</v>
      </c>
      <c r="AN36" s="51">
        <v>0</v>
      </c>
      <c r="AO36" s="51">
        <v>7350</v>
      </c>
      <c r="AP36" s="51">
        <v>4755</v>
      </c>
      <c r="AQ36" s="51">
        <f t="shared" si="6"/>
        <v>700</v>
      </c>
      <c r="AR36" s="51">
        <f t="shared" si="7"/>
        <v>298.91199999999998</v>
      </c>
      <c r="AS36" s="51">
        <v>4200</v>
      </c>
      <c r="AT36" s="51">
        <v>298.91199999999998</v>
      </c>
      <c r="AU36" s="51">
        <v>0</v>
      </c>
      <c r="AV36" s="51">
        <v>0</v>
      </c>
      <c r="AW36" s="51">
        <v>3500</v>
      </c>
      <c r="AX36" s="51">
        <v>0</v>
      </c>
      <c r="AY36" s="51">
        <v>0</v>
      </c>
      <c r="AZ36" s="51">
        <v>0</v>
      </c>
      <c r="BA36" s="51">
        <v>3500</v>
      </c>
      <c r="BB36" s="51">
        <v>0</v>
      </c>
      <c r="BC36" s="51">
        <v>90500.065900000001</v>
      </c>
      <c r="BD36" s="51">
        <v>44755.55</v>
      </c>
      <c r="BE36" s="51">
        <v>6000</v>
      </c>
      <c r="BF36" s="51">
        <v>2293.36</v>
      </c>
      <c r="BG36" s="51">
        <v>0</v>
      </c>
      <c r="BH36" s="51">
        <v>0</v>
      </c>
      <c r="BI36" s="51">
        <v>-5000</v>
      </c>
      <c r="BJ36" s="51">
        <v>0</v>
      </c>
      <c r="BK36" s="51">
        <v>-44573.9</v>
      </c>
      <c r="BL36" s="51">
        <v>-22188.821</v>
      </c>
      <c r="BM36" s="51">
        <v>0</v>
      </c>
      <c r="BN36" s="51">
        <v>0</v>
      </c>
    </row>
    <row r="37" spans="1:66" ht="16.5" customHeight="1">
      <c r="A37" s="77">
        <v>28</v>
      </c>
      <c r="B37" s="74" t="s">
        <v>159</v>
      </c>
      <c r="C37" s="51">
        <f t="shared" si="0"/>
        <v>211151.2121</v>
      </c>
      <c r="D37" s="51">
        <f t="shared" si="1"/>
        <v>144363.78350000002</v>
      </c>
      <c r="E37" s="51">
        <f t="shared" si="2"/>
        <v>199735.1</v>
      </c>
      <c r="F37" s="51">
        <f t="shared" si="3"/>
        <v>132956.88750000001</v>
      </c>
      <c r="G37" s="51">
        <f t="shared" si="4"/>
        <v>25433.572099999998</v>
      </c>
      <c r="H37" s="51">
        <f t="shared" si="5"/>
        <v>12616.043</v>
      </c>
      <c r="I37" s="51">
        <v>53748.4</v>
      </c>
      <c r="J37" s="51">
        <v>35390.737000000001</v>
      </c>
      <c r="K37" s="51">
        <v>0</v>
      </c>
      <c r="L37" s="51">
        <v>0</v>
      </c>
      <c r="M37" s="51">
        <v>15753.2</v>
      </c>
      <c r="N37" s="51">
        <v>7778.6634999999997</v>
      </c>
      <c r="O37" s="51">
        <v>5243.2</v>
      </c>
      <c r="P37" s="51">
        <v>2621.1379999999999</v>
      </c>
      <c r="Q37" s="51">
        <v>150</v>
      </c>
      <c r="R37" s="51">
        <v>35.19</v>
      </c>
      <c r="S37" s="51">
        <v>698.5</v>
      </c>
      <c r="T37" s="51">
        <v>412.8775</v>
      </c>
      <c r="U37" s="51">
        <v>0</v>
      </c>
      <c r="V37" s="51">
        <v>0</v>
      </c>
      <c r="W37" s="51">
        <v>1829.8</v>
      </c>
      <c r="X37" s="51">
        <v>846.84</v>
      </c>
      <c r="Y37" s="51">
        <v>1150</v>
      </c>
      <c r="Z37" s="51">
        <v>368</v>
      </c>
      <c r="AA37" s="51">
        <v>2896.7</v>
      </c>
      <c r="AB37" s="51">
        <v>872.16</v>
      </c>
      <c r="AC37" s="51">
        <v>2770</v>
      </c>
      <c r="AD37" s="51">
        <v>1468.64</v>
      </c>
      <c r="AE37" s="51">
        <v>0</v>
      </c>
      <c r="AF37" s="51">
        <v>0</v>
      </c>
      <c r="AG37" s="51">
        <v>1961.7</v>
      </c>
      <c r="AH37" s="51">
        <v>1600</v>
      </c>
      <c r="AI37" s="51">
        <v>1961.7</v>
      </c>
      <c r="AJ37" s="51">
        <v>1600</v>
      </c>
      <c r="AK37" s="51">
        <v>111482.14</v>
      </c>
      <c r="AL37" s="51">
        <v>85232.54</v>
      </c>
      <c r="AM37" s="51">
        <v>106499.6</v>
      </c>
      <c r="AN37" s="51">
        <v>80250</v>
      </c>
      <c r="AO37" s="51">
        <v>1600</v>
      </c>
      <c r="AP37" s="51">
        <v>865</v>
      </c>
      <c r="AQ37" s="51">
        <f t="shared" si="6"/>
        <v>1172.2000000000007</v>
      </c>
      <c r="AR37" s="51">
        <f t="shared" si="7"/>
        <v>880.80000000000018</v>
      </c>
      <c r="AS37" s="51">
        <v>15189.66</v>
      </c>
      <c r="AT37" s="51">
        <v>2089.9470000000001</v>
      </c>
      <c r="AU37" s="51">
        <v>0</v>
      </c>
      <c r="AV37" s="51">
        <v>0</v>
      </c>
      <c r="AW37" s="51">
        <v>14017.46</v>
      </c>
      <c r="AX37" s="51">
        <v>1209.1469999999999</v>
      </c>
      <c r="AY37" s="51">
        <v>0</v>
      </c>
      <c r="AZ37" s="51">
        <v>0</v>
      </c>
      <c r="BA37" s="51">
        <v>14017.46</v>
      </c>
      <c r="BB37" s="51">
        <v>1209.1469999999999</v>
      </c>
      <c r="BC37" s="51">
        <v>40603.572099999998</v>
      </c>
      <c r="BD37" s="51">
        <v>19859.713</v>
      </c>
      <c r="BE37" s="51">
        <v>3150</v>
      </c>
      <c r="BF37" s="51">
        <v>2370</v>
      </c>
      <c r="BG37" s="51">
        <v>0</v>
      </c>
      <c r="BH37" s="51">
        <v>0</v>
      </c>
      <c r="BI37" s="51">
        <v>0</v>
      </c>
      <c r="BJ37" s="51">
        <v>0</v>
      </c>
      <c r="BK37" s="51">
        <v>-18320</v>
      </c>
      <c r="BL37" s="51">
        <v>-9613.67</v>
      </c>
      <c r="BM37" s="51">
        <v>0</v>
      </c>
      <c r="BN37" s="51">
        <v>0</v>
      </c>
    </row>
    <row r="38" spans="1:66" ht="16.5" customHeight="1">
      <c r="A38" s="77">
        <v>29</v>
      </c>
      <c r="B38" s="74" t="s">
        <v>160</v>
      </c>
      <c r="C38" s="51">
        <f t="shared" si="0"/>
        <v>19491.517500000002</v>
      </c>
      <c r="D38" s="51">
        <f t="shared" si="1"/>
        <v>6314.1220000000003</v>
      </c>
      <c r="E38" s="51">
        <f t="shared" si="2"/>
        <v>19054.5</v>
      </c>
      <c r="F38" s="51">
        <f t="shared" si="3"/>
        <v>11663.322</v>
      </c>
      <c r="G38" s="51">
        <f t="shared" si="4"/>
        <v>1837.0174999999999</v>
      </c>
      <c r="H38" s="51">
        <f t="shared" si="5"/>
        <v>-5349.2</v>
      </c>
      <c r="I38" s="51">
        <v>14500</v>
      </c>
      <c r="J38" s="51">
        <v>10600.85</v>
      </c>
      <c r="K38" s="51">
        <v>0</v>
      </c>
      <c r="L38" s="51">
        <v>0</v>
      </c>
      <c r="M38" s="51">
        <v>2350</v>
      </c>
      <c r="N38" s="51">
        <v>871.072</v>
      </c>
      <c r="O38" s="51">
        <v>300</v>
      </c>
      <c r="P38" s="51">
        <v>176.22200000000001</v>
      </c>
      <c r="Q38" s="51">
        <v>600</v>
      </c>
      <c r="R38" s="51">
        <v>150</v>
      </c>
      <c r="S38" s="51">
        <v>144</v>
      </c>
      <c r="T38" s="51">
        <v>88</v>
      </c>
      <c r="U38" s="51">
        <v>0</v>
      </c>
      <c r="V38" s="51">
        <v>0</v>
      </c>
      <c r="W38" s="51">
        <v>591</v>
      </c>
      <c r="X38" s="51">
        <v>305</v>
      </c>
      <c r="Y38" s="51">
        <v>100</v>
      </c>
      <c r="Z38" s="51">
        <v>0</v>
      </c>
      <c r="AA38" s="51">
        <v>60</v>
      </c>
      <c r="AB38" s="51">
        <v>0</v>
      </c>
      <c r="AC38" s="51">
        <v>580</v>
      </c>
      <c r="AD38" s="51">
        <v>111.85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400</v>
      </c>
      <c r="AP38" s="51">
        <v>150</v>
      </c>
      <c r="AQ38" s="51">
        <f t="shared" si="6"/>
        <v>404.5</v>
      </c>
      <c r="AR38" s="51">
        <f t="shared" si="7"/>
        <v>41.4</v>
      </c>
      <c r="AS38" s="51">
        <v>1804.5</v>
      </c>
      <c r="AT38" s="51">
        <v>41.4</v>
      </c>
      <c r="AU38" s="51">
        <v>0</v>
      </c>
      <c r="AV38" s="51">
        <v>0</v>
      </c>
      <c r="AW38" s="51">
        <v>1400</v>
      </c>
      <c r="AX38" s="51">
        <v>0</v>
      </c>
      <c r="AY38" s="51">
        <v>0</v>
      </c>
      <c r="AZ38" s="51">
        <v>0</v>
      </c>
      <c r="BA38" s="51">
        <v>1400</v>
      </c>
      <c r="BB38" s="51">
        <v>0</v>
      </c>
      <c r="BC38" s="51">
        <v>7037.9875000000002</v>
      </c>
      <c r="BD38" s="51">
        <v>0</v>
      </c>
      <c r="BE38" s="51">
        <v>950.03</v>
      </c>
      <c r="BF38" s="51">
        <v>801.8</v>
      </c>
      <c r="BG38" s="51">
        <v>0</v>
      </c>
      <c r="BH38" s="51">
        <v>0</v>
      </c>
      <c r="BI38" s="51">
        <v>0</v>
      </c>
      <c r="BJ38" s="51">
        <v>0</v>
      </c>
      <c r="BK38" s="51">
        <v>-6151</v>
      </c>
      <c r="BL38" s="51">
        <v>-6151</v>
      </c>
      <c r="BM38" s="51">
        <v>0</v>
      </c>
      <c r="BN38" s="51">
        <v>0</v>
      </c>
    </row>
    <row r="39" spans="1:66" ht="16.5" customHeight="1">
      <c r="A39" s="77">
        <v>30</v>
      </c>
      <c r="B39" s="74" t="s">
        <v>161</v>
      </c>
      <c r="C39" s="51">
        <f t="shared" si="0"/>
        <v>173595.22269999998</v>
      </c>
      <c r="D39" s="51">
        <f t="shared" si="1"/>
        <v>98936.290700000012</v>
      </c>
      <c r="E39" s="51">
        <f t="shared" si="2"/>
        <v>80918</v>
      </c>
      <c r="F39" s="51">
        <f t="shared" si="3"/>
        <v>51269.368699999999</v>
      </c>
      <c r="G39" s="51">
        <f t="shared" si="4"/>
        <v>96577.222699999984</v>
      </c>
      <c r="H39" s="51">
        <f t="shared" si="5"/>
        <v>47666.922000000006</v>
      </c>
      <c r="I39" s="51">
        <v>32189.7</v>
      </c>
      <c r="J39" s="51">
        <v>21593.834999999999</v>
      </c>
      <c r="K39" s="51">
        <v>0</v>
      </c>
      <c r="L39" s="51">
        <v>0</v>
      </c>
      <c r="M39" s="51">
        <v>15538.3</v>
      </c>
      <c r="N39" s="51">
        <v>9812.2227000000003</v>
      </c>
      <c r="O39" s="51">
        <v>4000</v>
      </c>
      <c r="P39" s="51">
        <v>3092.9740000000002</v>
      </c>
      <c r="Q39" s="51">
        <v>3800.8</v>
      </c>
      <c r="R39" s="51">
        <v>2802.92</v>
      </c>
      <c r="S39" s="51">
        <v>0</v>
      </c>
      <c r="T39" s="51">
        <v>0</v>
      </c>
      <c r="U39" s="51">
        <v>200</v>
      </c>
      <c r="V39" s="51">
        <v>106</v>
      </c>
      <c r="W39" s="51">
        <v>1930.8</v>
      </c>
      <c r="X39" s="51">
        <v>918.86069999999995</v>
      </c>
      <c r="Y39" s="51">
        <v>1410</v>
      </c>
      <c r="Z39" s="51">
        <v>639.0607</v>
      </c>
      <c r="AA39" s="51">
        <v>2350</v>
      </c>
      <c r="AB39" s="51">
        <v>525</v>
      </c>
      <c r="AC39" s="51">
        <v>2456.6999999999998</v>
      </c>
      <c r="AD39" s="51">
        <v>1706.4680000000001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25460</v>
      </c>
      <c r="AL39" s="51">
        <v>17518.311000000002</v>
      </c>
      <c r="AM39" s="51">
        <v>25460</v>
      </c>
      <c r="AN39" s="51">
        <v>17518.311000000002</v>
      </c>
      <c r="AO39" s="51">
        <v>3500</v>
      </c>
      <c r="AP39" s="51">
        <v>2215</v>
      </c>
      <c r="AQ39" s="51">
        <f t="shared" si="6"/>
        <v>330</v>
      </c>
      <c r="AR39" s="51">
        <f t="shared" si="7"/>
        <v>130</v>
      </c>
      <c r="AS39" s="51">
        <v>4230</v>
      </c>
      <c r="AT39" s="51">
        <v>130</v>
      </c>
      <c r="AU39" s="51">
        <v>0</v>
      </c>
      <c r="AV39" s="51">
        <v>0</v>
      </c>
      <c r="AW39" s="51">
        <v>3900</v>
      </c>
      <c r="AX39" s="51">
        <v>0</v>
      </c>
      <c r="AY39" s="51">
        <v>0</v>
      </c>
      <c r="AZ39" s="51">
        <v>0</v>
      </c>
      <c r="BA39" s="51">
        <v>3900</v>
      </c>
      <c r="BB39" s="51">
        <v>0</v>
      </c>
      <c r="BC39" s="51">
        <v>433000</v>
      </c>
      <c r="BD39" s="51">
        <v>86077.922000000006</v>
      </c>
      <c r="BE39" s="51">
        <v>33050</v>
      </c>
      <c r="BF39" s="51">
        <v>3758.7</v>
      </c>
      <c r="BG39" s="51">
        <v>0</v>
      </c>
      <c r="BH39" s="51">
        <v>0</v>
      </c>
      <c r="BI39" s="51">
        <v>-1087</v>
      </c>
      <c r="BJ39" s="51">
        <v>-1087</v>
      </c>
      <c r="BK39" s="51">
        <v>-368385.77730000002</v>
      </c>
      <c r="BL39" s="51">
        <v>-41082.699999999997</v>
      </c>
      <c r="BM39" s="51">
        <v>0</v>
      </c>
      <c r="BN39" s="51">
        <v>0</v>
      </c>
    </row>
    <row r="40" spans="1:66" ht="16.5" customHeight="1">
      <c r="A40" s="77">
        <v>31</v>
      </c>
      <c r="B40" s="74" t="s">
        <v>162</v>
      </c>
      <c r="C40" s="51">
        <f t="shared" si="0"/>
        <v>993433.78970000008</v>
      </c>
      <c r="D40" s="51">
        <f t="shared" si="1"/>
        <v>549809.0800999999</v>
      </c>
      <c r="E40" s="51">
        <f t="shared" si="2"/>
        <v>973733</v>
      </c>
      <c r="F40" s="51">
        <f t="shared" si="3"/>
        <v>542449.88509999996</v>
      </c>
      <c r="G40" s="51">
        <f t="shared" si="4"/>
        <v>189700.78969999996</v>
      </c>
      <c r="H40" s="51">
        <f t="shared" si="5"/>
        <v>39491.045999999995</v>
      </c>
      <c r="I40" s="51">
        <v>225611.6</v>
      </c>
      <c r="J40" s="51">
        <v>147534.087</v>
      </c>
      <c r="K40" s="51">
        <v>0</v>
      </c>
      <c r="L40" s="51">
        <v>0</v>
      </c>
      <c r="M40" s="51">
        <v>146266.4</v>
      </c>
      <c r="N40" s="51">
        <v>85667.5861</v>
      </c>
      <c r="O40" s="51">
        <v>42778.9</v>
      </c>
      <c r="P40" s="51">
        <v>31903.115399999999</v>
      </c>
      <c r="Q40" s="51">
        <v>7169.1</v>
      </c>
      <c r="R40" s="51">
        <v>6904.8159999999998</v>
      </c>
      <c r="S40" s="51">
        <v>3914.2</v>
      </c>
      <c r="T40" s="51">
        <v>2204.6907000000001</v>
      </c>
      <c r="U40" s="51">
        <v>1920.5</v>
      </c>
      <c r="V40" s="51">
        <v>60.4</v>
      </c>
      <c r="W40" s="51">
        <v>15155.4</v>
      </c>
      <c r="X40" s="51">
        <v>9283.5550000000003</v>
      </c>
      <c r="Y40" s="51">
        <v>7005.4</v>
      </c>
      <c r="Z40" s="51">
        <v>4210.7049999999999</v>
      </c>
      <c r="AA40" s="51">
        <v>42813.3</v>
      </c>
      <c r="AB40" s="51">
        <v>19288.045999999998</v>
      </c>
      <c r="AC40" s="51">
        <v>27915</v>
      </c>
      <c r="AD40" s="51">
        <v>14469.298000000001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412705</v>
      </c>
      <c r="AL40" s="51">
        <v>265874.25199999998</v>
      </c>
      <c r="AM40" s="51">
        <v>402105</v>
      </c>
      <c r="AN40" s="51">
        <v>256855.5</v>
      </c>
      <c r="AO40" s="51">
        <v>17500</v>
      </c>
      <c r="AP40" s="51">
        <v>10123.109</v>
      </c>
      <c r="AQ40" s="51">
        <f t="shared" si="6"/>
        <v>1650</v>
      </c>
      <c r="AR40" s="51">
        <f t="shared" si="7"/>
        <v>1119.0000000000036</v>
      </c>
      <c r="AS40" s="51">
        <v>171650</v>
      </c>
      <c r="AT40" s="51">
        <v>33250.851000000002</v>
      </c>
      <c r="AU40" s="51">
        <v>0</v>
      </c>
      <c r="AV40" s="51">
        <v>0</v>
      </c>
      <c r="AW40" s="51">
        <v>170000</v>
      </c>
      <c r="AX40" s="51">
        <v>32131.850999999999</v>
      </c>
      <c r="AY40" s="51">
        <v>0</v>
      </c>
      <c r="AZ40" s="51">
        <v>0</v>
      </c>
      <c r="BA40" s="51">
        <v>170000</v>
      </c>
      <c r="BB40" s="51">
        <v>32131.850999999999</v>
      </c>
      <c r="BC40" s="51">
        <v>259524.78969999999</v>
      </c>
      <c r="BD40" s="51">
        <v>64250.241399999999</v>
      </c>
      <c r="BE40" s="51">
        <v>30176</v>
      </c>
      <c r="BF40" s="51">
        <v>20001.574000000001</v>
      </c>
      <c r="BG40" s="51">
        <v>0</v>
      </c>
      <c r="BH40" s="51">
        <v>0</v>
      </c>
      <c r="BI40" s="51">
        <v>-30000</v>
      </c>
      <c r="BJ40" s="51">
        <v>0</v>
      </c>
      <c r="BK40" s="51">
        <v>-70000</v>
      </c>
      <c r="BL40" s="51">
        <v>-44760.769399999997</v>
      </c>
      <c r="BM40" s="51">
        <v>0</v>
      </c>
      <c r="BN40" s="51">
        <v>0</v>
      </c>
    </row>
    <row r="41" spans="1:66" ht="16.5" customHeight="1">
      <c r="A41" s="77">
        <v>32</v>
      </c>
      <c r="B41" s="74" t="s">
        <v>163</v>
      </c>
      <c r="C41" s="51">
        <f t="shared" si="0"/>
        <v>291134.8</v>
      </c>
      <c r="D41" s="51">
        <f t="shared" si="1"/>
        <v>67471.412100000016</v>
      </c>
      <c r="E41" s="51">
        <f t="shared" si="2"/>
        <v>183861</v>
      </c>
      <c r="F41" s="51">
        <f t="shared" si="3"/>
        <v>41647.37460000001</v>
      </c>
      <c r="G41" s="51">
        <f t="shared" si="4"/>
        <v>142273.79999999999</v>
      </c>
      <c r="H41" s="51">
        <f t="shared" si="5"/>
        <v>25824.037499999999</v>
      </c>
      <c r="I41" s="51">
        <v>64100</v>
      </c>
      <c r="J41" s="51">
        <v>33462.658000000003</v>
      </c>
      <c r="K41" s="51">
        <v>0</v>
      </c>
      <c r="L41" s="51">
        <v>0</v>
      </c>
      <c r="M41" s="51">
        <v>71761</v>
      </c>
      <c r="N41" s="51">
        <v>7094.3065999999999</v>
      </c>
      <c r="O41" s="51">
        <v>5000</v>
      </c>
      <c r="P41" s="51">
        <v>3594.4140000000002</v>
      </c>
      <c r="Q41" s="51">
        <v>3120</v>
      </c>
      <c r="R41" s="51">
        <v>30</v>
      </c>
      <c r="S41" s="51">
        <v>800</v>
      </c>
      <c r="T41" s="51">
        <v>90</v>
      </c>
      <c r="U41" s="51">
        <v>700</v>
      </c>
      <c r="V41" s="51">
        <v>0</v>
      </c>
      <c r="W41" s="51">
        <v>10800</v>
      </c>
      <c r="X41" s="51">
        <v>978</v>
      </c>
      <c r="Y41" s="51">
        <v>6000</v>
      </c>
      <c r="Z41" s="51">
        <v>928</v>
      </c>
      <c r="AA41" s="51">
        <v>28880</v>
      </c>
      <c r="AB41" s="51">
        <v>951.35</v>
      </c>
      <c r="AC41" s="51">
        <v>17561</v>
      </c>
      <c r="AD41" s="51">
        <v>1174.5426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5000</v>
      </c>
      <c r="AL41" s="51">
        <v>0</v>
      </c>
      <c r="AM41" s="51">
        <v>5000</v>
      </c>
      <c r="AN41" s="51">
        <v>0</v>
      </c>
      <c r="AO41" s="51">
        <v>6000</v>
      </c>
      <c r="AP41" s="51">
        <v>730</v>
      </c>
      <c r="AQ41" s="51">
        <f t="shared" si="6"/>
        <v>2000</v>
      </c>
      <c r="AR41" s="51">
        <f t="shared" si="7"/>
        <v>360.41</v>
      </c>
      <c r="AS41" s="51">
        <v>37000</v>
      </c>
      <c r="AT41" s="51">
        <v>360.41</v>
      </c>
      <c r="AU41" s="51">
        <v>0</v>
      </c>
      <c r="AV41" s="51">
        <v>0</v>
      </c>
      <c r="AW41" s="51">
        <v>35000</v>
      </c>
      <c r="AX41" s="51">
        <v>0</v>
      </c>
      <c r="AY41" s="51">
        <v>0</v>
      </c>
      <c r="AZ41" s="51">
        <v>0</v>
      </c>
      <c r="BA41" s="51">
        <v>35000</v>
      </c>
      <c r="BB41" s="51">
        <v>0</v>
      </c>
      <c r="BC41" s="51">
        <v>139464.65</v>
      </c>
      <c r="BD41" s="51">
        <v>24461.037499999999</v>
      </c>
      <c r="BE41" s="51">
        <v>2809.15</v>
      </c>
      <c r="BF41" s="51">
        <v>1363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</row>
    <row r="42" spans="1:66" ht="16.5" customHeight="1">
      <c r="A42" s="77">
        <v>33</v>
      </c>
      <c r="B42" s="74" t="s">
        <v>164</v>
      </c>
      <c r="C42" s="51">
        <f t="shared" ref="C42:C73" si="8">E42+G42-BA42</f>
        <v>452784.08699999994</v>
      </c>
      <c r="D42" s="51">
        <f t="shared" ref="D42:D73" si="9">F42+H42-BB42</f>
        <v>297595.89780000004</v>
      </c>
      <c r="E42" s="51">
        <f t="shared" ref="E42:E73" si="10">I42+K42+M42+AE42+AG42+AK42+AO42+AS42</f>
        <v>382355.39889999997</v>
      </c>
      <c r="F42" s="51">
        <f t="shared" ref="F42:F73" si="11">J42+L42+N42+AF42+AH42+AL42+AP42+AT42</f>
        <v>257032.59290000002</v>
      </c>
      <c r="G42" s="51">
        <f t="shared" ref="G42:G73" si="12">AY42+BC42+BE42+BG42+BI42+BK42+BM42</f>
        <v>143928.6881</v>
      </c>
      <c r="H42" s="51">
        <f t="shared" ref="H42:H73" si="13">AZ42+BD42+BF42+BH42+BJ42+BL42+BN42</f>
        <v>70563.304900000003</v>
      </c>
      <c r="I42" s="51">
        <v>104969.85</v>
      </c>
      <c r="J42" s="51">
        <v>79336.096000000005</v>
      </c>
      <c r="K42" s="51">
        <v>0</v>
      </c>
      <c r="L42" s="51">
        <v>0</v>
      </c>
      <c r="M42" s="51">
        <v>52000</v>
      </c>
      <c r="N42" s="51">
        <v>29397.758900000001</v>
      </c>
      <c r="O42" s="51">
        <v>10500</v>
      </c>
      <c r="P42" s="51">
        <v>8948.5401999999995</v>
      </c>
      <c r="Q42" s="51">
        <v>0</v>
      </c>
      <c r="R42" s="51">
        <v>0</v>
      </c>
      <c r="S42" s="51">
        <v>1000</v>
      </c>
      <c r="T42" s="51">
        <v>727.38850000000002</v>
      </c>
      <c r="U42" s="51">
        <v>1000</v>
      </c>
      <c r="V42" s="51">
        <v>298</v>
      </c>
      <c r="W42" s="51">
        <v>6500</v>
      </c>
      <c r="X42" s="51">
        <v>1553</v>
      </c>
      <c r="Y42" s="51">
        <v>1500</v>
      </c>
      <c r="Z42" s="51">
        <v>170</v>
      </c>
      <c r="AA42" s="51">
        <v>3500</v>
      </c>
      <c r="AB42" s="51">
        <v>1292</v>
      </c>
      <c r="AC42" s="51">
        <v>22000</v>
      </c>
      <c r="AD42" s="51">
        <v>16095.8302</v>
      </c>
      <c r="AE42" s="51">
        <v>0</v>
      </c>
      <c r="AF42" s="51">
        <v>0</v>
      </c>
      <c r="AG42" s="51">
        <v>132500</v>
      </c>
      <c r="AH42" s="51">
        <v>101138.534</v>
      </c>
      <c r="AI42" s="51">
        <v>0</v>
      </c>
      <c r="AJ42" s="51">
        <v>0</v>
      </c>
      <c r="AK42" s="51">
        <v>2000</v>
      </c>
      <c r="AL42" s="51">
        <v>0</v>
      </c>
      <c r="AM42" s="51">
        <v>0</v>
      </c>
      <c r="AN42" s="51">
        <v>0</v>
      </c>
      <c r="AO42" s="51">
        <v>15500</v>
      </c>
      <c r="AP42" s="51">
        <v>15290</v>
      </c>
      <c r="AQ42" s="51">
        <f t="shared" ref="AQ42:AQ73" si="14">AS42+AU42-BA42</f>
        <v>1885.5488999999943</v>
      </c>
      <c r="AR42" s="51">
        <f t="shared" ref="AR42:AR73" si="15">AT42+AV42-BB42</f>
        <v>1870.2040000000015</v>
      </c>
      <c r="AS42" s="51">
        <v>75385.548899999994</v>
      </c>
      <c r="AT42" s="51">
        <v>31870.204000000002</v>
      </c>
      <c r="AU42" s="51">
        <v>0</v>
      </c>
      <c r="AV42" s="51">
        <v>0</v>
      </c>
      <c r="AW42" s="51">
        <v>73500</v>
      </c>
      <c r="AX42" s="51">
        <v>30000</v>
      </c>
      <c r="AY42" s="51">
        <v>0</v>
      </c>
      <c r="AZ42" s="51">
        <v>0</v>
      </c>
      <c r="BA42" s="51">
        <v>73500</v>
      </c>
      <c r="BB42" s="51">
        <v>30000</v>
      </c>
      <c r="BC42" s="51">
        <v>117673.6881</v>
      </c>
      <c r="BD42" s="51">
        <v>53232.728900000002</v>
      </c>
      <c r="BE42" s="51">
        <v>26255</v>
      </c>
      <c r="BF42" s="51">
        <v>19013.8</v>
      </c>
      <c r="BG42" s="51">
        <v>0</v>
      </c>
      <c r="BH42" s="51">
        <v>0</v>
      </c>
      <c r="BI42" s="51">
        <v>0</v>
      </c>
      <c r="BJ42" s="51">
        <v>-75.5</v>
      </c>
      <c r="BK42" s="51">
        <v>0</v>
      </c>
      <c r="BL42" s="51">
        <v>-1607.7239999999999</v>
      </c>
      <c r="BM42" s="51">
        <v>0</v>
      </c>
      <c r="BN42" s="51">
        <v>0</v>
      </c>
    </row>
    <row r="43" spans="1:66" ht="16.5" customHeight="1">
      <c r="A43" s="77">
        <v>34</v>
      </c>
      <c r="B43" s="74" t="s">
        <v>165</v>
      </c>
      <c r="C43" s="51">
        <f t="shared" si="8"/>
        <v>64519.755900000004</v>
      </c>
      <c r="D43" s="51">
        <f t="shared" si="9"/>
        <v>38518.435500000007</v>
      </c>
      <c r="E43" s="51">
        <f t="shared" si="10"/>
        <v>34284</v>
      </c>
      <c r="F43" s="51">
        <f t="shared" si="11"/>
        <v>23127.235500000003</v>
      </c>
      <c r="G43" s="51">
        <f t="shared" si="12"/>
        <v>31925.7559</v>
      </c>
      <c r="H43" s="51">
        <f t="shared" si="13"/>
        <v>15391.2</v>
      </c>
      <c r="I43" s="51">
        <v>24300</v>
      </c>
      <c r="J43" s="51">
        <v>16947.48</v>
      </c>
      <c r="K43" s="51">
        <v>0</v>
      </c>
      <c r="L43" s="51">
        <v>0</v>
      </c>
      <c r="M43" s="51">
        <v>7044</v>
      </c>
      <c r="N43" s="51">
        <v>5053.7655000000004</v>
      </c>
      <c r="O43" s="51">
        <v>2500</v>
      </c>
      <c r="P43" s="51">
        <v>1606.3452</v>
      </c>
      <c r="Q43" s="51">
        <v>350</v>
      </c>
      <c r="R43" s="51">
        <v>100</v>
      </c>
      <c r="S43" s="51">
        <v>200</v>
      </c>
      <c r="T43" s="51">
        <v>108.6</v>
      </c>
      <c r="U43" s="51">
        <v>0</v>
      </c>
      <c r="V43" s="51">
        <v>0</v>
      </c>
      <c r="W43" s="51">
        <v>1750</v>
      </c>
      <c r="X43" s="51">
        <v>1462.8</v>
      </c>
      <c r="Y43" s="51">
        <v>1200</v>
      </c>
      <c r="Z43" s="51">
        <v>1000</v>
      </c>
      <c r="AA43" s="51">
        <v>50</v>
      </c>
      <c r="AB43" s="51">
        <v>0</v>
      </c>
      <c r="AC43" s="51">
        <v>1176</v>
      </c>
      <c r="AD43" s="51">
        <v>1129.0202999999999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1150</v>
      </c>
      <c r="AP43" s="51">
        <v>1115.99</v>
      </c>
      <c r="AQ43" s="51">
        <f t="shared" si="14"/>
        <v>100</v>
      </c>
      <c r="AR43" s="51">
        <f t="shared" si="15"/>
        <v>10</v>
      </c>
      <c r="AS43" s="51">
        <v>1790</v>
      </c>
      <c r="AT43" s="51">
        <v>10</v>
      </c>
      <c r="AU43" s="51">
        <v>0</v>
      </c>
      <c r="AV43" s="51">
        <v>0</v>
      </c>
      <c r="AW43" s="51">
        <v>1690</v>
      </c>
      <c r="AX43" s="51">
        <v>0</v>
      </c>
      <c r="AY43" s="51">
        <v>0</v>
      </c>
      <c r="AZ43" s="51">
        <v>0</v>
      </c>
      <c r="BA43" s="51">
        <v>1690</v>
      </c>
      <c r="BB43" s="51">
        <v>0</v>
      </c>
      <c r="BC43" s="51">
        <v>25369.955900000001</v>
      </c>
      <c r="BD43" s="51">
        <v>12971.2</v>
      </c>
      <c r="BE43" s="51">
        <v>6555.8</v>
      </c>
      <c r="BF43" s="51">
        <v>2420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</row>
    <row r="44" spans="1:66" ht="16.5" customHeight="1">
      <c r="A44" s="77">
        <v>35</v>
      </c>
      <c r="B44" s="74" t="s">
        <v>166</v>
      </c>
      <c r="C44" s="51">
        <f t="shared" si="8"/>
        <v>50819.245999999999</v>
      </c>
      <c r="D44" s="51">
        <f t="shared" si="9"/>
        <v>28431.397400000002</v>
      </c>
      <c r="E44" s="51">
        <f t="shared" si="10"/>
        <v>23479.713</v>
      </c>
      <c r="F44" s="51">
        <f t="shared" si="11"/>
        <v>14406.792400000002</v>
      </c>
      <c r="G44" s="51">
        <f t="shared" si="12"/>
        <v>31999.532999999999</v>
      </c>
      <c r="H44" s="51">
        <f t="shared" si="13"/>
        <v>15405.718000000001</v>
      </c>
      <c r="I44" s="51">
        <v>13726.5</v>
      </c>
      <c r="J44" s="51">
        <v>10542.405000000001</v>
      </c>
      <c r="K44" s="51">
        <v>0</v>
      </c>
      <c r="L44" s="51">
        <v>0</v>
      </c>
      <c r="M44" s="51">
        <v>4301.2129999999997</v>
      </c>
      <c r="N44" s="51">
        <v>1881.4744000000001</v>
      </c>
      <c r="O44" s="51">
        <v>650.01300000000003</v>
      </c>
      <c r="P44" s="51">
        <v>356.00439999999998</v>
      </c>
      <c r="Q44" s="51">
        <v>0</v>
      </c>
      <c r="R44" s="51">
        <v>0</v>
      </c>
      <c r="S44" s="51">
        <v>144</v>
      </c>
      <c r="T44" s="51">
        <v>96</v>
      </c>
      <c r="U44" s="51">
        <v>0</v>
      </c>
      <c r="V44" s="51">
        <v>0</v>
      </c>
      <c r="W44" s="51">
        <v>2127</v>
      </c>
      <c r="X44" s="51">
        <v>873.8</v>
      </c>
      <c r="Y44" s="51">
        <v>1638</v>
      </c>
      <c r="Z44" s="51">
        <v>509</v>
      </c>
      <c r="AA44" s="51">
        <v>50</v>
      </c>
      <c r="AB44" s="51">
        <v>36</v>
      </c>
      <c r="AC44" s="51">
        <v>1250.2</v>
      </c>
      <c r="AD44" s="51">
        <v>459.67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300</v>
      </c>
      <c r="AP44" s="51">
        <v>230</v>
      </c>
      <c r="AQ44" s="51">
        <f t="shared" si="14"/>
        <v>492</v>
      </c>
      <c r="AR44" s="51">
        <f t="shared" si="15"/>
        <v>371.79999999999995</v>
      </c>
      <c r="AS44" s="51">
        <v>5152</v>
      </c>
      <c r="AT44" s="51">
        <v>1752.913</v>
      </c>
      <c r="AU44" s="51">
        <v>0</v>
      </c>
      <c r="AV44" s="51">
        <v>0</v>
      </c>
      <c r="AW44" s="51">
        <v>4660</v>
      </c>
      <c r="AX44" s="51">
        <v>1381.1130000000001</v>
      </c>
      <c r="AY44" s="51">
        <v>0</v>
      </c>
      <c r="AZ44" s="51">
        <v>0</v>
      </c>
      <c r="BA44" s="51">
        <v>4660</v>
      </c>
      <c r="BB44" s="51">
        <v>1381.1130000000001</v>
      </c>
      <c r="BC44" s="51">
        <v>29788.532999999999</v>
      </c>
      <c r="BD44" s="51">
        <v>15085.718000000001</v>
      </c>
      <c r="BE44" s="51">
        <v>2211</v>
      </c>
      <c r="BF44" s="51">
        <v>320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</row>
    <row r="45" spans="1:66" ht="16.5" customHeight="1">
      <c r="A45" s="77">
        <v>36</v>
      </c>
      <c r="B45" s="74" t="s">
        <v>167</v>
      </c>
      <c r="C45" s="51">
        <f t="shared" si="8"/>
        <v>408429.07160000002</v>
      </c>
      <c r="D45" s="51">
        <f t="shared" si="9"/>
        <v>253786.38020000001</v>
      </c>
      <c r="E45" s="51">
        <f t="shared" si="10"/>
        <v>378343.21100000001</v>
      </c>
      <c r="F45" s="51">
        <f t="shared" si="11"/>
        <v>231880.87119999999</v>
      </c>
      <c r="G45" s="51">
        <f t="shared" si="12"/>
        <v>61242.8606</v>
      </c>
      <c r="H45" s="51">
        <f t="shared" si="13"/>
        <v>53062.509000000005</v>
      </c>
      <c r="I45" s="51">
        <v>87490</v>
      </c>
      <c r="J45" s="51">
        <v>50842.991999999998</v>
      </c>
      <c r="K45" s="51">
        <v>0</v>
      </c>
      <c r="L45" s="51">
        <v>0</v>
      </c>
      <c r="M45" s="51">
        <v>55934.2</v>
      </c>
      <c r="N45" s="51">
        <v>23357.3622</v>
      </c>
      <c r="O45" s="51">
        <v>11523.8</v>
      </c>
      <c r="P45" s="51">
        <v>5728.7788</v>
      </c>
      <c r="Q45" s="51">
        <v>0</v>
      </c>
      <c r="R45" s="51">
        <v>0</v>
      </c>
      <c r="S45" s="51">
        <v>1304.9000000000001</v>
      </c>
      <c r="T45" s="51">
        <v>700.76739999999995</v>
      </c>
      <c r="U45" s="51">
        <v>340</v>
      </c>
      <c r="V45" s="51">
        <v>0</v>
      </c>
      <c r="W45" s="51">
        <v>6050</v>
      </c>
      <c r="X45" s="51">
        <v>2284.9499999999998</v>
      </c>
      <c r="Y45" s="51">
        <v>2300</v>
      </c>
      <c r="Z45" s="51">
        <v>380</v>
      </c>
      <c r="AA45" s="51">
        <v>6985</v>
      </c>
      <c r="AB45" s="51">
        <v>466.8</v>
      </c>
      <c r="AC45" s="51">
        <v>22630.5</v>
      </c>
      <c r="AD45" s="51">
        <v>9019.59</v>
      </c>
      <c r="AE45" s="51">
        <v>0</v>
      </c>
      <c r="AF45" s="51">
        <v>0</v>
      </c>
      <c r="AG45" s="51">
        <v>168712.01</v>
      </c>
      <c r="AH45" s="51">
        <v>109218.51700000001</v>
      </c>
      <c r="AI45" s="51">
        <v>168712.01</v>
      </c>
      <c r="AJ45" s="51">
        <v>109218.51700000001</v>
      </c>
      <c r="AK45" s="51">
        <v>5000</v>
      </c>
      <c r="AL45" s="51">
        <v>0</v>
      </c>
      <c r="AM45" s="51">
        <v>5000</v>
      </c>
      <c r="AN45" s="51">
        <v>0</v>
      </c>
      <c r="AO45" s="51">
        <v>21500.001</v>
      </c>
      <c r="AP45" s="51">
        <v>14525</v>
      </c>
      <c r="AQ45" s="51">
        <f t="shared" si="14"/>
        <v>8550</v>
      </c>
      <c r="AR45" s="51">
        <f t="shared" si="15"/>
        <v>2780</v>
      </c>
      <c r="AS45" s="51">
        <v>39707</v>
      </c>
      <c r="AT45" s="51">
        <v>33937</v>
      </c>
      <c r="AU45" s="51">
        <v>0</v>
      </c>
      <c r="AV45" s="51">
        <v>0</v>
      </c>
      <c r="AW45" s="51">
        <v>31157</v>
      </c>
      <c r="AX45" s="51">
        <v>31157</v>
      </c>
      <c r="AY45" s="51">
        <v>0</v>
      </c>
      <c r="AZ45" s="51">
        <v>0</v>
      </c>
      <c r="BA45" s="51">
        <v>31157</v>
      </c>
      <c r="BB45" s="51">
        <v>31157</v>
      </c>
      <c r="BC45" s="51">
        <v>84742.8606</v>
      </c>
      <c r="BD45" s="51">
        <v>82840.617400000003</v>
      </c>
      <c r="BE45" s="51">
        <v>10300</v>
      </c>
      <c r="BF45" s="51">
        <v>4751.0379999999996</v>
      </c>
      <c r="BG45" s="51">
        <v>0</v>
      </c>
      <c r="BH45" s="51">
        <v>0</v>
      </c>
      <c r="BI45" s="51">
        <v>0</v>
      </c>
      <c r="BJ45" s="51">
        <v>0</v>
      </c>
      <c r="BK45" s="51">
        <v>-33800</v>
      </c>
      <c r="BL45" s="51">
        <v>-34529.146399999998</v>
      </c>
      <c r="BM45" s="51">
        <v>0</v>
      </c>
      <c r="BN45" s="51">
        <v>0</v>
      </c>
    </row>
    <row r="46" spans="1:66" ht="16.5" customHeight="1">
      <c r="A46" s="77">
        <v>37</v>
      </c>
      <c r="B46" s="74" t="s">
        <v>168</v>
      </c>
      <c r="C46" s="51">
        <f t="shared" si="8"/>
        <v>61391.377099999998</v>
      </c>
      <c r="D46" s="51">
        <f t="shared" si="9"/>
        <v>34147.974499999997</v>
      </c>
      <c r="E46" s="51">
        <f t="shared" si="10"/>
        <v>44377.2</v>
      </c>
      <c r="F46" s="51">
        <f t="shared" si="11"/>
        <v>25305.392499999998</v>
      </c>
      <c r="G46" s="51">
        <f t="shared" si="12"/>
        <v>20714.177100000001</v>
      </c>
      <c r="H46" s="51">
        <f t="shared" si="13"/>
        <v>8842.5820000000003</v>
      </c>
      <c r="I46" s="51">
        <v>24961.7</v>
      </c>
      <c r="J46" s="51">
        <v>17278.227999999999</v>
      </c>
      <c r="K46" s="51">
        <v>0</v>
      </c>
      <c r="L46" s="51">
        <v>0</v>
      </c>
      <c r="M46" s="51">
        <v>5918.4</v>
      </c>
      <c r="N46" s="51">
        <v>2470.0445</v>
      </c>
      <c r="O46" s="51">
        <v>1150</v>
      </c>
      <c r="P46" s="51">
        <v>602.98900000000003</v>
      </c>
      <c r="Q46" s="51">
        <v>0</v>
      </c>
      <c r="R46" s="51">
        <v>0</v>
      </c>
      <c r="S46" s="51">
        <v>180</v>
      </c>
      <c r="T46" s="51">
        <v>108.071</v>
      </c>
      <c r="U46" s="51">
        <v>0</v>
      </c>
      <c r="V46" s="51">
        <v>0</v>
      </c>
      <c r="W46" s="51">
        <v>1458.4</v>
      </c>
      <c r="X46" s="51">
        <v>180.2</v>
      </c>
      <c r="Y46" s="51">
        <v>1048.4000000000001</v>
      </c>
      <c r="Z46" s="51">
        <v>40</v>
      </c>
      <c r="AA46" s="51">
        <v>300</v>
      </c>
      <c r="AB46" s="51">
        <v>164</v>
      </c>
      <c r="AC46" s="51">
        <v>2455</v>
      </c>
      <c r="AD46" s="51">
        <v>1396.1405</v>
      </c>
      <c r="AE46" s="51">
        <v>0</v>
      </c>
      <c r="AF46" s="51">
        <v>0</v>
      </c>
      <c r="AG46" s="51">
        <v>7700</v>
      </c>
      <c r="AH46" s="51">
        <v>4700</v>
      </c>
      <c r="AI46" s="51">
        <v>7700</v>
      </c>
      <c r="AJ46" s="51">
        <v>4700</v>
      </c>
      <c r="AK46" s="51">
        <v>0</v>
      </c>
      <c r="AL46" s="51">
        <v>0</v>
      </c>
      <c r="AM46" s="51">
        <v>0</v>
      </c>
      <c r="AN46" s="51">
        <v>0</v>
      </c>
      <c r="AO46" s="51">
        <v>1000</v>
      </c>
      <c r="AP46" s="51">
        <v>415</v>
      </c>
      <c r="AQ46" s="51">
        <f t="shared" si="14"/>
        <v>1097.1000000000004</v>
      </c>
      <c r="AR46" s="51">
        <f t="shared" si="15"/>
        <v>442.12</v>
      </c>
      <c r="AS46" s="51">
        <v>4797.1000000000004</v>
      </c>
      <c r="AT46" s="51">
        <v>442.12</v>
      </c>
      <c r="AU46" s="51">
        <v>0</v>
      </c>
      <c r="AV46" s="51">
        <v>0</v>
      </c>
      <c r="AW46" s="51">
        <v>3700</v>
      </c>
      <c r="AX46" s="51">
        <v>0</v>
      </c>
      <c r="AY46" s="51">
        <v>0</v>
      </c>
      <c r="AZ46" s="51">
        <v>0</v>
      </c>
      <c r="BA46" s="51">
        <v>3700</v>
      </c>
      <c r="BB46" s="51">
        <v>0</v>
      </c>
      <c r="BC46" s="51">
        <v>19109.177100000001</v>
      </c>
      <c r="BD46" s="51">
        <v>8804.723</v>
      </c>
      <c r="BE46" s="51">
        <v>1605</v>
      </c>
      <c r="BF46" s="51">
        <v>1104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-1066.1410000000001</v>
      </c>
      <c r="BM46" s="51">
        <v>0</v>
      </c>
      <c r="BN46" s="51">
        <v>0</v>
      </c>
    </row>
    <row r="47" spans="1:66" ht="16.5" customHeight="1">
      <c r="A47" s="77">
        <v>38</v>
      </c>
      <c r="B47" s="74" t="s">
        <v>169</v>
      </c>
      <c r="C47" s="51">
        <f t="shared" si="8"/>
        <v>41141.672500000001</v>
      </c>
      <c r="D47" s="51">
        <f t="shared" si="9"/>
        <v>21882.006799999999</v>
      </c>
      <c r="E47" s="51">
        <f t="shared" si="10"/>
        <v>32990.300000000003</v>
      </c>
      <c r="F47" s="51">
        <f t="shared" si="11"/>
        <v>14034.935799999999</v>
      </c>
      <c r="G47" s="51">
        <f t="shared" si="12"/>
        <v>13651.372499999999</v>
      </c>
      <c r="H47" s="51">
        <f t="shared" si="13"/>
        <v>7847.0709999999999</v>
      </c>
      <c r="I47" s="51">
        <v>13900</v>
      </c>
      <c r="J47" s="51">
        <v>8603.2710000000006</v>
      </c>
      <c r="K47" s="51">
        <v>0</v>
      </c>
      <c r="L47" s="51">
        <v>0</v>
      </c>
      <c r="M47" s="51">
        <v>12013</v>
      </c>
      <c r="N47" s="51">
        <v>4877.6647999999996</v>
      </c>
      <c r="O47" s="51">
        <v>1300</v>
      </c>
      <c r="P47" s="51">
        <v>744.80880000000002</v>
      </c>
      <c r="Q47" s="51">
        <v>90</v>
      </c>
      <c r="R47" s="51">
        <v>0</v>
      </c>
      <c r="S47" s="51">
        <v>300</v>
      </c>
      <c r="T47" s="51">
        <v>140.28299999999999</v>
      </c>
      <c r="U47" s="51">
        <v>30</v>
      </c>
      <c r="V47" s="51">
        <v>0</v>
      </c>
      <c r="W47" s="51">
        <v>2958</v>
      </c>
      <c r="X47" s="51">
        <v>1226.3679999999999</v>
      </c>
      <c r="Y47" s="51">
        <v>2528</v>
      </c>
      <c r="Z47" s="51">
        <v>971.96799999999996</v>
      </c>
      <c r="AA47" s="51">
        <v>330</v>
      </c>
      <c r="AB47" s="51">
        <v>105.175</v>
      </c>
      <c r="AC47" s="51">
        <v>6755</v>
      </c>
      <c r="AD47" s="51">
        <v>2628.03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950</v>
      </c>
      <c r="AP47" s="51">
        <v>480</v>
      </c>
      <c r="AQ47" s="51">
        <f t="shared" si="14"/>
        <v>627.30000000000018</v>
      </c>
      <c r="AR47" s="51">
        <f t="shared" si="15"/>
        <v>74</v>
      </c>
      <c r="AS47" s="51">
        <v>6127.3</v>
      </c>
      <c r="AT47" s="51">
        <v>74</v>
      </c>
      <c r="AU47" s="51">
        <v>0</v>
      </c>
      <c r="AV47" s="51">
        <v>0</v>
      </c>
      <c r="AW47" s="51">
        <v>5800</v>
      </c>
      <c r="AX47" s="51">
        <v>0</v>
      </c>
      <c r="AY47" s="51">
        <v>0</v>
      </c>
      <c r="AZ47" s="51">
        <v>0</v>
      </c>
      <c r="BA47" s="51">
        <v>5500</v>
      </c>
      <c r="BB47" s="51">
        <v>0</v>
      </c>
      <c r="BC47" s="51">
        <v>8871.3919999999998</v>
      </c>
      <c r="BD47" s="51">
        <v>7144.0709999999999</v>
      </c>
      <c r="BE47" s="51">
        <v>4779.9804999999997</v>
      </c>
      <c r="BF47" s="51">
        <v>703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</row>
    <row r="48" spans="1:66" ht="17.25" customHeight="1">
      <c r="A48" s="77">
        <v>39</v>
      </c>
      <c r="B48" s="74" t="s">
        <v>170</v>
      </c>
      <c r="C48" s="51">
        <f t="shared" si="8"/>
        <v>6897.2</v>
      </c>
      <c r="D48" s="51">
        <f t="shared" si="9"/>
        <v>4169.0940000000001</v>
      </c>
      <c r="E48" s="51">
        <f t="shared" si="10"/>
        <v>6012.2</v>
      </c>
      <c r="F48" s="51">
        <f t="shared" si="11"/>
        <v>4169.0940000000001</v>
      </c>
      <c r="G48" s="51">
        <f t="shared" si="12"/>
        <v>1185</v>
      </c>
      <c r="H48" s="51">
        <f t="shared" si="13"/>
        <v>0</v>
      </c>
      <c r="I48" s="51">
        <v>5712.2</v>
      </c>
      <c r="J48" s="51">
        <v>4169.0940000000001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f t="shared" si="14"/>
        <v>0</v>
      </c>
      <c r="AR48" s="51">
        <f t="shared" si="15"/>
        <v>0</v>
      </c>
      <c r="AS48" s="51">
        <v>300</v>
      </c>
      <c r="AT48" s="51">
        <v>0</v>
      </c>
      <c r="AU48" s="51">
        <v>0</v>
      </c>
      <c r="AV48" s="51">
        <v>0</v>
      </c>
      <c r="AW48" s="51">
        <v>300</v>
      </c>
      <c r="AX48" s="51">
        <v>0</v>
      </c>
      <c r="AY48" s="51">
        <v>0</v>
      </c>
      <c r="AZ48" s="51">
        <v>0</v>
      </c>
      <c r="BA48" s="51">
        <v>300</v>
      </c>
      <c r="BB48" s="51">
        <v>0</v>
      </c>
      <c r="BC48" s="51">
        <v>1185</v>
      </c>
      <c r="BD48" s="51">
        <v>0</v>
      </c>
      <c r="BE48" s="51">
        <v>0</v>
      </c>
      <c r="BF48" s="51">
        <v>0</v>
      </c>
      <c r="BG48" s="51">
        <v>0</v>
      </c>
      <c r="BH48" s="51">
        <v>0</v>
      </c>
      <c r="BI48" s="51">
        <v>0</v>
      </c>
      <c r="BJ48" s="51">
        <v>0</v>
      </c>
      <c r="BK48" s="51">
        <v>0</v>
      </c>
      <c r="BL48" s="51">
        <v>0</v>
      </c>
      <c r="BM48" s="51">
        <v>0</v>
      </c>
      <c r="BN48" s="51">
        <v>0</v>
      </c>
    </row>
    <row r="49" spans="1:66" ht="16.5" customHeight="1">
      <c r="A49" s="77">
        <v>40</v>
      </c>
      <c r="B49" s="74" t="s">
        <v>171</v>
      </c>
      <c r="C49" s="51">
        <f t="shared" si="8"/>
        <v>7645.3112000000001</v>
      </c>
      <c r="D49" s="51">
        <f t="shared" si="9"/>
        <v>4655.9521999999997</v>
      </c>
      <c r="E49" s="51">
        <f t="shared" si="10"/>
        <v>6468.5</v>
      </c>
      <c r="F49" s="51">
        <f t="shared" si="11"/>
        <v>4205.9521999999997</v>
      </c>
      <c r="G49" s="51">
        <f t="shared" si="12"/>
        <v>1496.8112000000001</v>
      </c>
      <c r="H49" s="51">
        <f t="shared" si="13"/>
        <v>450</v>
      </c>
      <c r="I49" s="51">
        <v>5088.5</v>
      </c>
      <c r="J49" s="51">
        <v>3829.5410000000002</v>
      </c>
      <c r="K49" s="51">
        <v>0</v>
      </c>
      <c r="L49" s="51">
        <v>0</v>
      </c>
      <c r="M49" s="51">
        <v>820</v>
      </c>
      <c r="N49" s="51">
        <v>311.41120000000001</v>
      </c>
      <c r="O49" s="51">
        <v>100</v>
      </c>
      <c r="P49" s="51">
        <v>12.366199999999999</v>
      </c>
      <c r="Q49" s="51">
        <v>0</v>
      </c>
      <c r="R49" s="51">
        <v>0</v>
      </c>
      <c r="S49" s="51">
        <v>50</v>
      </c>
      <c r="T49" s="51">
        <v>0</v>
      </c>
      <c r="U49" s="51">
        <v>0</v>
      </c>
      <c r="V49" s="51">
        <v>0</v>
      </c>
      <c r="W49" s="51">
        <v>470</v>
      </c>
      <c r="X49" s="51">
        <v>232</v>
      </c>
      <c r="Y49" s="51">
        <v>400</v>
      </c>
      <c r="Z49" s="51">
        <v>220</v>
      </c>
      <c r="AA49" s="51">
        <v>0</v>
      </c>
      <c r="AB49" s="51">
        <v>0</v>
      </c>
      <c r="AC49" s="51">
        <v>200</v>
      </c>
      <c r="AD49" s="51">
        <v>67.045000000000002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200</v>
      </c>
      <c r="AP49" s="51">
        <v>65</v>
      </c>
      <c r="AQ49" s="51">
        <f t="shared" si="14"/>
        <v>40</v>
      </c>
      <c r="AR49" s="51">
        <f t="shared" si="15"/>
        <v>0</v>
      </c>
      <c r="AS49" s="51">
        <v>360</v>
      </c>
      <c r="AT49" s="51">
        <v>0</v>
      </c>
      <c r="AU49" s="51">
        <v>0</v>
      </c>
      <c r="AV49" s="51">
        <v>0</v>
      </c>
      <c r="AW49" s="51">
        <v>320</v>
      </c>
      <c r="AX49" s="51">
        <v>0</v>
      </c>
      <c r="AY49" s="51">
        <v>0</v>
      </c>
      <c r="AZ49" s="51">
        <v>0</v>
      </c>
      <c r="BA49" s="51">
        <v>320</v>
      </c>
      <c r="BB49" s="51">
        <v>0</v>
      </c>
      <c r="BC49" s="51">
        <v>1016.8112</v>
      </c>
      <c r="BD49" s="51">
        <v>0</v>
      </c>
      <c r="BE49" s="51">
        <v>480</v>
      </c>
      <c r="BF49" s="51">
        <v>450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0</v>
      </c>
      <c r="BM49" s="51">
        <v>0</v>
      </c>
      <c r="BN49" s="51">
        <v>0</v>
      </c>
    </row>
    <row r="50" spans="1:66" ht="16.5" customHeight="1">
      <c r="A50" s="77">
        <v>41</v>
      </c>
      <c r="B50" s="75" t="s">
        <v>172</v>
      </c>
      <c r="C50" s="51">
        <f t="shared" si="8"/>
        <v>7376.4048000000003</v>
      </c>
      <c r="D50" s="51">
        <f t="shared" si="9"/>
        <v>4375.4179999999997</v>
      </c>
      <c r="E50" s="51">
        <f t="shared" si="10"/>
        <v>6381</v>
      </c>
      <c r="F50" s="51">
        <f t="shared" si="11"/>
        <v>3478.1</v>
      </c>
      <c r="G50" s="51">
        <f t="shared" si="12"/>
        <v>1325.4048</v>
      </c>
      <c r="H50" s="51">
        <f t="shared" si="13"/>
        <v>897.31799999999998</v>
      </c>
      <c r="I50" s="51">
        <v>5901</v>
      </c>
      <c r="J50" s="51">
        <v>3358.1</v>
      </c>
      <c r="K50" s="51">
        <v>0</v>
      </c>
      <c r="L50" s="51">
        <v>0</v>
      </c>
      <c r="M50" s="51">
        <v>120</v>
      </c>
      <c r="N50" s="51">
        <v>120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60</v>
      </c>
      <c r="X50" s="51">
        <v>60</v>
      </c>
      <c r="Y50" s="51">
        <v>0</v>
      </c>
      <c r="Z50" s="51">
        <v>0</v>
      </c>
      <c r="AA50" s="51">
        <v>0</v>
      </c>
      <c r="AB50" s="51">
        <v>0</v>
      </c>
      <c r="AC50" s="51">
        <v>60</v>
      </c>
      <c r="AD50" s="51">
        <v>60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f t="shared" si="14"/>
        <v>30</v>
      </c>
      <c r="AR50" s="51">
        <f t="shared" si="15"/>
        <v>0</v>
      </c>
      <c r="AS50" s="51">
        <v>360</v>
      </c>
      <c r="AT50" s="51">
        <v>0</v>
      </c>
      <c r="AU50" s="51">
        <v>0</v>
      </c>
      <c r="AV50" s="51">
        <v>0</v>
      </c>
      <c r="AW50" s="51">
        <v>330</v>
      </c>
      <c r="AX50" s="51">
        <v>0</v>
      </c>
      <c r="AY50" s="51">
        <v>0</v>
      </c>
      <c r="AZ50" s="51">
        <v>0</v>
      </c>
      <c r="BA50" s="51">
        <v>330</v>
      </c>
      <c r="BB50" s="51">
        <v>0</v>
      </c>
      <c r="BC50" s="51">
        <v>1325.4048</v>
      </c>
      <c r="BD50" s="51">
        <v>897.31799999999998</v>
      </c>
      <c r="BE50" s="51">
        <v>0</v>
      </c>
      <c r="BF50" s="51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</row>
    <row r="51" spans="1:66" ht="16.5" customHeight="1">
      <c r="A51" s="77">
        <v>42</v>
      </c>
      <c r="B51" s="74" t="s">
        <v>173</v>
      </c>
      <c r="C51" s="51">
        <f t="shared" si="8"/>
        <v>19314.090499999998</v>
      </c>
      <c r="D51" s="51">
        <f t="shared" si="9"/>
        <v>14116.0648</v>
      </c>
      <c r="E51" s="51">
        <f t="shared" si="10"/>
        <v>14645.053</v>
      </c>
      <c r="F51" s="51">
        <f t="shared" si="11"/>
        <v>9467.5528000000013</v>
      </c>
      <c r="G51" s="51">
        <f t="shared" si="12"/>
        <v>6528.0375000000004</v>
      </c>
      <c r="H51" s="51">
        <f t="shared" si="13"/>
        <v>6267.5119999999997</v>
      </c>
      <c r="I51" s="51">
        <v>9310.7000000000007</v>
      </c>
      <c r="J51" s="51">
        <v>5603.5770000000002</v>
      </c>
      <c r="K51" s="51">
        <v>0</v>
      </c>
      <c r="L51" s="51">
        <v>0</v>
      </c>
      <c r="M51" s="51">
        <v>2445.3530000000001</v>
      </c>
      <c r="N51" s="51">
        <v>1431.9757999999999</v>
      </c>
      <c r="O51" s="51">
        <v>200</v>
      </c>
      <c r="P51" s="51">
        <v>125.27679999999999</v>
      </c>
      <c r="Q51" s="51">
        <v>10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732.35299999999995</v>
      </c>
      <c r="X51" s="51">
        <v>429.4</v>
      </c>
      <c r="Y51" s="51">
        <v>240</v>
      </c>
      <c r="Z51" s="51">
        <v>176</v>
      </c>
      <c r="AA51" s="51">
        <v>0</v>
      </c>
      <c r="AB51" s="51">
        <v>0</v>
      </c>
      <c r="AC51" s="51">
        <v>1318</v>
      </c>
      <c r="AD51" s="51">
        <v>712.29899999999998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1000</v>
      </c>
      <c r="AP51" s="51">
        <v>800</v>
      </c>
      <c r="AQ51" s="51">
        <f t="shared" si="14"/>
        <v>30</v>
      </c>
      <c r="AR51" s="51">
        <f t="shared" si="15"/>
        <v>13</v>
      </c>
      <c r="AS51" s="51">
        <v>1889</v>
      </c>
      <c r="AT51" s="51">
        <v>1632</v>
      </c>
      <c r="AU51" s="51">
        <v>0</v>
      </c>
      <c r="AV51" s="51">
        <v>0</v>
      </c>
      <c r="AW51" s="51">
        <v>1859</v>
      </c>
      <c r="AX51" s="51">
        <v>1619</v>
      </c>
      <c r="AY51" s="51">
        <v>0</v>
      </c>
      <c r="AZ51" s="51">
        <v>0</v>
      </c>
      <c r="BA51" s="51">
        <v>1859</v>
      </c>
      <c r="BB51" s="51">
        <v>1619</v>
      </c>
      <c r="BC51" s="51">
        <v>5648.0375000000004</v>
      </c>
      <c r="BD51" s="51">
        <v>5647.5119999999997</v>
      </c>
      <c r="BE51" s="51">
        <v>880</v>
      </c>
      <c r="BF51" s="51">
        <v>620</v>
      </c>
      <c r="BG51" s="51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0</v>
      </c>
      <c r="BN51" s="51">
        <v>0</v>
      </c>
    </row>
    <row r="52" spans="1:66" ht="16.5" customHeight="1">
      <c r="A52" s="77">
        <v>43</v>
      </c>
      <c r="B52" s="74" t="s">
        <v>174</v>
      </c>
      <c r="C52" s="51">
        <f t="shared" si="8"/>
        <v>7930.0797000000002</v>
      </c>
      <c r="D52" s="51">
        <f t="shared" si="9"/>
        <v>5596.4434999999994</v>
      </c>
      <c r="E52" s="51">
        <f t="shared" si="10"/>
        <v>6104.9229999999998</v>
      </c>
      <c r="F52" s="51">
        <f t="shared" si="11"/>
        <v>4321.2134999999998</v>
      </c>
      <c r="G52" s="51">
        <f t="shared" si="12"/>
        <v>1825.1567</v>
      </c>
      <c r="H52" s="51">
        <f t="shared" si="13"/>
        <v>1275.23</v>
      </c>
      <c r="I52" s="51">
        <v>5453</v>
      </c>
      <c r="J52" s="51">
        <v>4084.049</v>
      </c>
      <c r="K52" s="51">
        <v>0</v>
      </c>
      <c r="L52" s="51">
        <v>0</v>
      </c>
      <c r="M52" s="51">
        <v>301.923</v>
      </c>
      <c r="N52" s="51">
        <v>237.1645</v>
      </c>
      <c r="O52" s="51">
        <v>59.923000000000002</v>
      </c>
      <c r="P52" s="51">
        <v>19.313300000000002</v>
      </c>
      <c r="Q52" s="51">
        <v>0</v>
      </c>
      <c r="R52" s="51">
        <v>0</v>
      </c>
      <c r="S52" s="51">
        <v>42</v>
      </c>
      <c r="T52" s="51">
        <v>39.4512</v>
      </c>
      <c r="U52" s="51">
        <v>0</v>
      </c>
      <c r="V52" s="51">
        <v>0</v>
      </c>
      <c r="W52" s="51">
        <v>80</v>
      </c>
      <c r="X52" s="51">
        <v>80</v>
      </c>
      <c r="Y52" s="51">
        <v>30</v>
      </c>
      <c r="Z52" s="51">
        <v>30</v>
      </c>
      <c r="AA52" s="51">
        <v>0</v>
      </c>
      <c r="AB52" s="51">
        <v>0</v>
      </c>
      <c r="AC52" s="51">
        <v>120</v>
      </c>
      <c r="AD52" s="51">
        <v>98.4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50</v>
      </c>
      <c r="AP52" s="51">
        <v>0</v>
      </c>
      <c r="AQ52" s="51">
        <f t="shared" si="14"/>
        <v>300</v>
      </c>
      <c r="AR52" s="51">
        <f t="shared" si="15"/>
        <v>0</v>
      </c>
      <c r="AS52" s="51">
        <v>300</v>
      </c>
      <c r="AT52" s="51">
        <v>0</v>
      </c>
      <c r="AU52" s="51">
        <v>0</v>
      </c>
      <c r="AV52" s="51">
        <v>0</v>
      </c>
      <c r="AW52" s="51">
        <v>300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1">
        <v>1300</v>
      </c>
      <c r="BD52" s="51">
        <v>1275.23</v>
      </c>
      <c r="BE52" s="51">
        <v>525.1567</v>
      </c>
      <c r="BF52" s="51">
        <v>0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</row>
    <row r="53" spans="1:66" ht="16.5" customHeight="1">
      <c r="A53" s="77">
        <v>44</v>
      </c>
      <c r="B53" s="74" t="s">
        <v>175</v>
      </c>
      <c r="C53" s="51">
        <f t="shared" si="8"/>
        <v>71598.35579999999</v>
      </c>
      <c r="D53" s="51">
        <f t="shared" si="9"/>
        <v>34797.872000000003</v>
      </c>
      <c r="E53" s="51">
        <f t="shared" si="10"/>
        <v>21184.799899999998</v>
      </c>
      <c r="F53" s="51">
        <f t="shared" si="11"/>
        <v>13004.277999999998</v>
      </c>
      <c r="G53" s="51">
        <f t="shared" si="12"/>
        <v>50413.555899999999</v>
      </c>
      <c r="H53" s="51">
        <f t="shared" si="13"/>
        <v>21793.594000000001</v>
      </c>
      <c r="I53" s="51">
        <v>14484</v>
      </c>
      <c r="J53" s="51">
        <v>9721.6919999999991</v>
      </c>
      <c r="K53" s="51">
        <v>0</v>
      </c>
      <c r="L53" s="51">
        <v>0</v>
      </c>
      <c r="M53" s="51">
        <v>5105.7999</v>
      </c>
      <c r="N53" s="51">
        <v>2872.0160000000001</v>
      </c>
      <c r="O53" s="51">
        <v>756.25549999999998</v>
      </c>
      <c r="P53" s="51">
        <v>547.66980000000001</v>
      </c>
      <c r="Q53" s="51">
        <v>0</v>
      </c>
      <c r="R53" s="51">
        <v>0</v>
      </c>
      <c r="S53" s="51">
        <v>117</v>
      </c>
      <c r="T53" s="51">
        <v>81</v>
      </c>
      <c r="U53" s="51">
        <v>120</v>
      </c>
      <c r="V53" s="51">
        <v>92</v>
      </c>
      <c r="W53" s="51">
        <v>180</v>
      </c>
      <c r="X53" s="51">
        <v>126.2</v>
      </c>
      <c r="Y53" s="51">
        <v>0</v>
      </c>
      <c r="Z53" s="51">
        <v>0</v>
      </c>
      <c r="AA53" s="51">
        <v>200</v>
      </c>
      <c r="AB53" s="51">
        <v>73.099999999999994</v>
      </c>
      <c r="AC53" s="51">
        <v>3041.5444000000002</v>
      </c>
      <c r="AD53" s="51">
        <v>1657.0201999999999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270</v>
      </c>
      <c r="AP53" s="51">
        <v>266.77</v>
      </c>
      <c r="AQ53" s="51">
        <f t="shared" si="14"/>
        <v>1325</v>
      </c>
      <c r="AR53" s="51">
        <f t="shared" si="15"/>
        <v>143.80000000000001</v>
      </c>
      <c r="AS53" s="51">
        <v>1325</v>
      </c>
      <c r="AT53" s="51">
        <v>143.80000000000001</v>
      </c>
      <c r="AU53" s="51">
        <v>0</v>
      </c>
      <c r="AV53" s="51">
        <v>0</v>
      </c>
      <c r="AW53" s="51">
        <v>1045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47413.555899999999</v>
      </c>
      <c r="BD53" s="51">
        <v>21118.294000000002</v>
      </c>
      <c r="BE53" s="51">
        <v>3000</v>
      </c>
      <c r="BF53" s="51">
        <v>1870.5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-1195.2</v>
      </c>
      <c r="BM53" s="51">
        <v>0</v>
      </c>
      <c r="BN53" s="51">
        <v>0</v>
      </c>
    </row>
    <row r="54" spans="1:66" ht="16.5" customHeight="1">
      <c r="A54" s="77">
        <v>45</v>
      </c>
      <c r="B54" s="74" t="s">
        <v>176</v>
      </c>
      <c r="C54" s="51">
        <f t="shared" si="8"/>
        <v>28106.529500000001</v>
      </c>
      <c r="D54" s="51">
        <f t="shared" si="9"/>
        <v>12121.096300000001</v>
      </c>
      <c r="E54" s="51">
        <f t="shared" si="10"/>
        <v>23630.9</v>
      </c>
      <c r="F54" s="51">
        <f t="shared" si="11"/>
        <v>11415.302000000001</v>
      </c>
      <c r="G54" s="51">
        <f t="shared" si="12"/>
        <v>8675.6294999999991</v>
      </c>
      <c r="H54" s="51">
        <f t="shared" si="13"/>
        <v>705.79430000000002</v>
      </c>
      <c r="I54" s="51">
        <v>13594.4</v>
      </c>
      <c r="J54" s="51">
        <v>9775.2000000000007</v>
      </c>
      <c r="K54" s="51">
        <v>0</v>
      </c>
      <c r="L54" s="51">
        <v>0</v>
      </c>
      <c r="M54" s="51">
        <v>2836.5</v>
      </c>
      <c r="N54" s="51">
        <v>1584.1020000000001</v>
      </c>
      <c r="O54" s="51">
        <v>836.5</v>
      </c>
      <c r="P54" s="51">
        <v>435.15199999999999</v>
      </c>
      <c r="Q54" s="51">
        <v>0</v>
      </c>
      <c r="R54" s="51">
        <v>0</v>
      </c>
      <c r="S54" s="51">
        <v>160</v>
      </c>
      <c r="T54" s="51">
        <v>93.2</v>
      </c>
      <c r="U54" s="51">
        <v>120</v>
      </c>
      <c r="V54" s="51">
        <v>52</v>
      </c>
      <c r="W54" s="51">
        <v>280</v>
      </c>
      <c r="X54" s="51">
        <v>188</v>
      </c>
      <c r="Y54" s="51">
        <v>80</v>
      </c>
      <c r="Z54" s="51">
        <v>70</v>
      </c>
      <c r="AA54" s="51">
        <v>300</v>
      </c>
      <c r="AB54" s="51">
        <v>230</v>
      </c>
      <c r="AC54" s="51">
        <v>780</v>
      </c>
      <c r="AD54" s="51">
        <v>495.95</v>
      </c>
      <c r="AE54" s="51">
        <v>0</v>
      </c>
      <c r="AF54" s="51">
        <v>0</v>
      </c>
      <c r="AG54" s="51">
        <v>2600</v>
      </c>
      <c r="AH54" s="51">
        <v>0</v>
      </c>
      <c r="AI54" s="51">
        <v>2600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250</v>
      </c>
      <c r="AP54" s="51">
        <v>30</v>
      </c>
      <c r="AQ54" s="51">
        <f t="shared" si="14"/>
        <v>150</v>
      </c>
      <c r="AR54" s="51">
        <f t="shared" si="15"/>
        <v>26</v>
      </c>
      <c r="AS54" s="51">
        <v>4350</v>
      </c>
      <c r="AT54" s="51">
        <v>26</v>
      </c>
      <c r="AU54" s="51">
        <v>0</v>
      </c>
      <c r="AV54" s="51">
        <v>0</v>
      </c>
      <c r="AW54" s="51">
        <v>4200</v>
      </c>
      <c r="AX54" s="51">
        <v>0</v>
      </c>
      <c r="AY54" s="51">
        <v>0</v>
      </c>
      <c r="AZ54" s="51">
        <v>0</v>
      </c>
      <c r="BA54" s="51">
        <v>4200</v>
      </c>
      <c r="BB54" s="51">
        <v>0</v>
      </c>
      <c r="BC54" s="51">
        <v>7675.6295</v>
      </c>
      <c r="BD54" s="51">
        <v>237.001</v>
      </c>
      <c r="BE54" s="51">
        <v>1000</v>
      </c>
      <c r="BF54" s="51">
        <v>956.29499999999996</v>
      </c>
      <c r="BG54" s="51">
        <v>0</v>
      </c>
      <c r="BH54" s="51">
        <v>0</v>
      </c>
      <c r="BI54" s="51">
        <v>0</v>
      </c>
      <c r="BJ54" s="51">
        <v>0</v>
      </c>
      <c r="BK54" s="51">
        <v>0</v>
      </c>
      <c r="BL54" s="51">
        <v>-487.50170000000003</v>
      </c>
      <c r="BM54" s="51">
        <v>0</v>
      </c>
      <c r="BN54" s="51">
        <v>0</v>
      </c>
    </row>
    <row r="55" spans="1:66" ht="16.5" customHeight="1">
      <c r="A55" s="77">
        <v>46</v>
      </c>
      <c r="B55" s="74" t="s">
        <v>177</v>
      </c>
      <c r="C55" s="51">
        <f t="shared" si="8"/>
        <v>5481.6</v>
      </c>
      <c r="D55" s="51">
        <f t="shared" si="9"/>
        <v>3475.9476999999997</v>
      </c>
      <c r="E55" s="51">
        <f t="shared" si="10"/>
        <v>5481.6</v>
      </c>
      <c r="F55" s="51">
        <f t="shared" si="11"/>
        <v>3475.9476999999997</v>
      </c>
      <c r="G55" s="51">
        <f t="shared" si="12"/>
        <v>500</v>
      </c>
      <c r="H55" s="51">
        <f t="shared" si="13"/>
        <v>0</v>
      </c>
      <c r="I55" s="51">
        <v>4440</v>
      </c>
      <c r="J55" s="51">
        <v>3168.5859999999998</v>
      </c>
      <c r="K55" s="51">
        <v>0</v>
      </c>
      <c r="L55" s="51">
        <v>0</v>
      </c>
      <c r="M55" s="51">
        <v>311.60000000000002</v>
      </c>
      <c r="N55" s="51">
        <v>242.36170000000001</v>
      </c>
      <c r="O55" s="51">
        <v>100</v>
      </c>
      <c r="P55" s="51">
        <v>94.761700000000005</v>
      </c>
      <c r="Q55" s="51">
        <v>0</v>
      </c>
      <c r="R55" s="51">
        <v>0</v>
      </c>
      <c r="S55" s="51">
        <v>96</v>
      </c>
      <c r="T55" s="51">
        <v>72</v>
      </c>
      <c r="U55" s="51">
        <v>0</v>
      </c>
      <c r="V55" s="51">
        <v>0</v>
      </c>
      <c r="W55" s="51">
        <v>60</v>
      </c>
      <c r="X55" s="51">
        <v>20</v>
      </c>
      <c r="Y55" s="51">
        <v>40</v>
      </c>
      <c r="Z55" s="51">
        <v>0</v>
      </c>
      <c r="AA55" s="51">
        <v>0</v>
      </c>
      <c r="AB55" s="51">
        <v>0</v>
      </c>
      <c r="AC55" s="51">
        <v>55.6</v>
      </c>
      <c r="AD55" s="51">
        <v>55.6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200</v>
      </c>
      <c r="AP55" s="51">
        <v>50</v>
      </c>
      <c r="AQ55" s="51">
        <f t="shared" si="14"/>
        <v>30</v>
      </c>
      <c r="AR55" s="51">
        <f t="shared" si="15"/>
        <v>15</v>
      </c>
      <c r="AS55" s="51">
        <v>530</v>
      </c>
      <c r="AT55" s="51">
        <v>15</v>
      </c>
      <c r="AU55" s="51">
        <v>0</v>
      </c>
      <c r="AV55" s="51">
        <v>0</v>
      </c>
      <c r="AW55" s="51">
        <v>500</v>
      </c>
      <c r="AX55" s="51">
        <v>0</v>
      </c>
      <c r="AY55" s="51">
        <v>0</v>
      </c>
      <c r="AZ55" s="51">
        <v>0</v>
      </c>
      <c r="BA55" s="51">
        <v>500</v>
      </c>
      <c r="BB55" s="51">
        <v>0</v>
      </c>
      <c r="BC55" s="51">
        <v>500</v>
      </c>
      <c r="BD55" s="51">
        <v>0</v>
      </c>
      <c r="BE55" s="51">
        <v>0</v>
      </c>
      <c r="BF55" s="51">
        <v>0</v>
      </c>
      <c r="BG55" s="51">
        <v>0</v>
      </c>
      <c r="BH55" s="51">
        <v>0</v>
      </c>
      <c r="BI55" s="51">
        <v>0</v>
      </c>
      <c r="BJ55" s="51">
        <v>0</v>
      </c>
      <c r="BK55" s="51">
        <v>0</v>
      </c>
      <c r="BL55" s="51">
        <v>0</v>
      </c>
      <c r="BM55" s="51">
        <v>0</v>
      </c>
      <c r="BN55" s="51">
        <v>0</v>
      </c>
    </row>
    <row r="56" spans="1:66" ht="16.5" customHeight="1">
      <c r="A56" s="77">
        <v>47</v>
      </c>
      <c r="B56" s="74" t="s">
        <v>178</v>
      </c>
      <c r="C56" s="51">
        <f t="shared" si="8"/>
        <v>22078.680099999998</v>
      </c>
      <c r="D56" s="51">
        <f t="shared" si="9"/>
        <v>13821.639199999998</v>
      </c>
      <c r="E56" s="51">
        <f t="shared" si="10"/>
        <v>15108.8</v>
      </c>
      <c r="F56" s="51">
        <f t="shared" si="11"/>
        <v>9683.877199999999</v>
      </c>
      <c r="G56" s="51">
        <f t="shared" si="12"/>
        <v>8769.8801000000003</v>
      </c>
      <c r="H56" s="51">
        <f t="shared" si="13"/>
        <v>5937.7619999999997</v>
      </c>
      <c r="I56" s="51">
        <v>9847</v>
      </c>
      <c r="J56" s="51">
        <v>6349.201</v>
      </c>
      <c r="K56" s="51">
        <v>0</v>
      </c>
      <c r="L56" s="51">
        <v>0</v>
      </c>
      <c r="M56" s="51">
        <v>2606.8000000000002</v>
      </c>
      <c r="N56" s="51">
        <v>1435.6762000000001</v>
      </c>
      <c r="O56" s="51">
        <v>450</v>
      </c>
      <c r="P56" s="51">
        <v>319.87619999999998</v>
      </c>
      <c r="Q56" s="51">
        <v>0</v>
      </c>
      <c r="R56" s="51">
        <v>0</v>
      </c>
      <c r="S56" s="51">
        <v>144</v>
      </c>
      <c r="T56" s="51">
        <v>96</v>
      </c>
      <c r="U56" s="51">
        <v>0</v>
      </c>
      <c r="V56" s="51">
        <v>0</v>
      </c>
      <c r="W56" s="51">
        <v>200</v>
      </c>
      <c r="X56" s="51">
        <v>153.6</v>
      </c>
      <c r="Y56" s="51">
        <v>0</v>
      </c>
      <c r="Z56" s="51">
        <v>0</v>
      </c>
      <c r="AA56" s="51">
        <v>100</v>
      </c>
      <c r="AB56" s="51">
        <v>0</v>
      </c>
      <c r="AC56" s="51">
        <v>880</v>
      </c>
      <c r="AD56" s="51">
        <v>280.2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600</v>
      </c>
      <c r="AP56" s="51">
        <v>0</v>
      </c>
      <c r="AQ56" s="51">
        <f t="shared" si="14"/>
        <v>255</v>
      </c>
      <c r="AR56" s="51">
        <f t="shared" si="15"/>
        <v>99</v>
      </c>
      <c r="AS56" s="51">
        <v>2055</v>
      </c>
      <c r="AT56" s="51">
        <v>1899</v>
      </c>
      <c r="AU56" s="51">
        <v>0</v>
      </c>
      <c r="AV56" s="51">
        <v>0</v>
      </c>
      <c r="AW56" s="51">
        <v>1800</v>
      </c>
      <c r="AX56" s="51">
        <v>1800</v>
      </c>
      <c r="AY56" s="51">
        <v>0</v>
      </c>
      <c r="AZ56" s="51">
        <v>0</v>
      </c>
      <c r="BA56" s="51">
        <v>1800</v>
      </c>
      <c r="BB56" s="51">
        <v>1800</v>
      </c>
      <c r="BC56" s="51">
        <v>8134.8801000000003</v>
      </c>
      <c r="BD56" s="51">
        <v>5252.7619999999997</v>
      </c>
      <c r="BE56" s="51">
        <v>935</v>
      </c>
      <c r="BF56" s="51">
        <v>685</v>
      </c>
      <c r="BG56" s="51">
        <v>0</v>
      </c>
      <c r="BH56" s="51">
        <v>0</v>
      </c>
      <c r="BI56" s="51">
        <v>0</v>
      </c>
      <c r="BJ56" s="51">
        <v>0</v>
      </c>
      <c r="BK56" s="51">
        <v>-300</v>
      </c>
      <c r="BL56" s="51">
        <v>0</v>
      </c>
      <c r="BM56" s="51">
        <v>0</v>
      </c>
      <c r="BN56" s="51">
        <v>0</v>
      </c>
    </row>
    <row r="57" spans="1:66" ht="16.5" customHeight="1">
      <c r="A57" s="77">
        <v>48</v>
      </c>
      <c r="B57" s="74" t="s">
        <v>179</v>
      </c>
      <c r="C57" s="51">
        <f t="shared" si="8"/>
        <v>24575.680099999998</v>
      </c>
      <c r="D57" s="51">
        <f t="shared" si="9"/>
        <v>15359.392899999999</v>
      </c>
      <c r="E57" s="51">
        <f t="shared" si="10"/>
        <v>20889.599999999999</v>
      </c>
      <c r="F57" s="51">
        <f t="shared" si="11"/>
        <v>12881.6829</v>
      </c>
      <c r="G57" s="51">
        <f t="shared" si="12"/>
        <v>5186.0801000000001</v>
      </c>
      <c r="H57" s="51">
        <f t="shared" si="13"/>
        <v>2477.71</v>
      </c>
      <c r="I57" s="51">
        <v>11922.6</v>
      </c>
      <c r="J57" s="51">
        <v>9100.7520000000004</v>
      </c>
      <c r="K57" s="51">
        <v>0</v>
      </c>
      <c r="L57" s="51">
        <v>0</v>
      </c>
      <c r="M57" s="51">
        <v>7217</v>
      </c>
      <c r="N57" s="51">
        <v>3700.9308999999998</v>
      </c>
      <c r="O57" s="51">
        <v>910</v>
      </c>
      <c r="P57" s="51">
        <v>603.37950000000001</v>
      </c>
      <c r="Q57" s="51">
        <v>0</v>
      </c>
      <c r="R57" s="51">
        <v>0</v>
      </c>
      <c r="S57" s="51">
        <v>170</v>
      </c>
      <c r="T57" s="51">
        <v>94.771000000000001</v>
      </c>
      <c r="U57" s="51">
        <v>0</v>
      </c>
      <c r="V57" s="51">
        <v>0</v>
      </c>
      <c r="W57" s="51">
        <v>2170</v>
      </c>
      <c r="X57" s="51">
        <v>1054.8</v>
      </c>
      <c r="Y57" s="51">
        <v>1590</v>
      </c>
      <c r="Z57" s="51">
        <v>636</v>
      </c>
      <c r="AA57" s="51">
        <v>250</v>
      </c>
      <c r="AB57" s="51">
        <v>50</v>
      </c>
      <c r="AC57" s="51">
        <v>3495</v>
      </c>
      <c r="AD57" s="51">
        <v>1859.9194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250</v>
      </c>
      <c r="AP57" s="51">
        <v>80</v>
      </c>
      <c r="AQ57" s="51">
        <f t="shared" si="14"/>
        <v>0</v>
      </c>
      <c r="AR57" s="51">
        <f t="shared" si="15"/>
        <v>0</v>
      </c>
      <c r="AS57" s="51">
        <v>1500</v>
      </c>
      <c r="AT57" s="51">
        <v>0</v>
      </c>
      <c r="AU57" s="51">
        <v>0</v>
      </c>
      <c r="AV57" s="51">
        <v>0</v>
      </c>
      <c r="AW57" s="51">
        <v>1500</v>
      </c>
      <c r="AX57" s="51">
        <v>0</v>
      </c>
      <c r="AY57" s="51">
        <v>0</v>
      </c>
      <c r="AZ57" s="51">
        <v>0</v>
      </c>
      <c r="BA57" s="51">
        <v>1500</v>
      </c>
      <c r="BB57" s="51">
        <v>0</v>
      </c>
      <c r="BC57" s="51">
        <v>3866.0801000000001</v>
      </c>
      <c r="BD57" s="51">
        <v>1951.41</v>
      </c>
      <c r="BE57" s="51">
        <v>1320</v>
      </c>
      <c r="BF57" s="51">
        <v>526.29999999999995</v>
      </c>
      <c r="BG57" s="51">
        <v>0</v>
      </c>
      <c r="BH57" s="51">
        <v>0</v>
      </c>
      <c r="BI57" s="51">
        <v>0</v>
      </c>
      <c r="BJ57" s="51">
        <v>0</v>
      </c>
      <c r="BK57" s="51">
        <v>0</v>
      </c>
      <c r="BL57" s="51">
        <v>0</v>
      </c>
      <c r="BM57" s="51">
        <v>0</v>
      </c>
      <c r="BN57" s="51">
        <v>0</v>
      </c>
    </row>
    <row r="58" spans="1:66" ht="16.5" customHeight="1">
      <c r="A58" s="77">
        <v>49</v>
      </c>
      <c r="B58" s="74" t="s">
        <v>180</v>
      </c>
      <c r="C58" s="51">
        <f t="shared" si="8"/>
        <v>22834.722900000001</v>
      </c>
      <c r="D58" s="51">
        <f t="shared" si="9"/>
        <v>11099.8217</v>
      </c>
      <c r="E58" s="51">
        <f t="shared" si="10"/>
        <v>17038</v>
      </c>
      <c r="F58" s="51">
        <f t="shared" si="11"/>
        <v>10649.8217</v>
      </c>
      <c r="G58" s="51">
        <f t="shared" si="12"/>
        <v>6666.7228999999998</v>
      </c>
      <c r="H58" s="51">
        <f t="shared" si="13"/>
        <v>450</v>
      </c>
      <c r="I58" s="51">
        <v>11015</v>
      </c>
      <c r="J58" s="51">
        <v>8683.2669999999998</v>
      </c>
      <c r="K58" s="51">
        <v>0</v>
      </c>
      <c r="L58" s="51">
        <v>0</v>
      </c>
      <c r="M58" s="51">
        <v>4103</v>
      </c>
      <c r="N58" s="51">
        <v>1716.5546999999999</v>
      </c>
      <c r="O58" s="51">
        <v>800</v>
      </c>
      <c r="P58" s="51">
        <v>380.09469999999999</v>
      </c>
      <c r="Q58" s="51">
        <v>0</v>
      </c>
      <c r="R58" s="51">
        <v>0</v>
      </c>
      <c r="S58" s="51">
        <v>145</v>
      </c>
      <c r="T58" s="51">
        <v>49.5</v>
      </c>
      <c r="U58" s="51">
        <v>0</v>
      </c>
      <c r="V58" s="51">
        <v>0</v>
      </c>
      <c r="W58" s="51">
        <v>1310</v>
      </c>
      <c r="X58" s="51">
        <v>723</v>
      </c>
      <c r="Y58" s="51">
        <v>750</v>
      </c>
      <c r="Z58" s="51">
        <v>360</v>
      </c>
      <c r="AA58" s="51">
        <v>50</v>
      </c>
      <c r="AB58" s="51">
        <v>0</v>
      </c>
      <c r="AC58" s="51">
        <v>1798</v>
      </c>
      <c r="AD58" s="51">
        <v>563.96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250</v>
      </c>
      <c r="AP58" s="51">
        <v>250</v>
      </c>
      <c r="AQ58" s="51">
        <f t="shared" si="14"/>
        <v>800</v>
      </c>
      <c r="AR58" s="51">
        <f t="shared" si="15"/>
        <v>0</v>
      </c>
      <c r="AS58" s="51">
        <v>1670</v>
      </c>
      <c r="AT58" s="51">
        <v>0</v>
      </c>
      <c r="AU58" s="51">
        <v>0</v>
      </c>
      <c r="AV58" s="51">
        <v>0</v>
      </c>
      <c r="AW58" s="51">
        <v>870</v>
      </c>
      <c r="AX58" s="51">
        <v>0</v>
      </c>
      <c r="AY58" s="51">
        <v>0</v>
      </c>
      <c r="AZ58" s="51">
        <v>0</v>
      </c>
      <c r="BA58" s="51">
        <v>870</v>
      </c>
      <c r="BB58" s="51">
        <v>0</v>
      </c>
      <c r="BC58" s="51">
        <v>5996.7228999999998</v>
      </c>
      <c r="BD58" s="51">
        <v>0</v>
      </c>
      <c r="BE58" s="51">
        <v>670</v>
      </c>
      <c r="BF58" s="51">
        <v>450</v>
      </c>
      <c r="BG58" s="51">
        <v>0</v>
      </c>
      <c r="BH58" s="51">
        <v>0</v>
      </c>
      <c r="BI58" s="51">
        <v>0</v>
      </c>
      <c r="BJ58" s="51">
        <v>0</v>
      </c>
      <c r="BK58" s="51">
        <v>0</v>
      </c>
      <c r="BL58" s="51">
        <v>0</v>
      </c>
      <c r="BM58" s="51">
        <v>0</v>
      </c>
      <c r="BN58" s="51">
        <v>0</v>
      </c>
    </row>
    <row r="59" spans="1:66" ht="16.5" customHeight="1">
      <c r="A59" s="77">
        <v>50</v>
      </c>
      <c r="B59" s="74" t="s">
        <v>181</v>
      </c>
      <c r="C59" s="51">
        <f t="shared" si="8"/>
        <v>410142.84080000001</v>
      </c>
      <c r="D59" s="51">
        <f t="shared" si="9"/>
        <v>337075.86989999993</v>
      </c>
      <c r="E59" s="51">
        <f t="shared" si="10"/>
        <v>215000.7</v>
      </c>
      <c r="F59" s="51">
        <f t="shared" si="11"/>
        <v>158652.22089999999</v>
      </c>
      <c r="G59" s="51">
        <f t="shared" si="12"/>
        <v>205942.14079999999</v>
      </c>
      <c r="H59" s="51">
        <f t="shared" si="13"/>
        <v>178423.64899999998</v>
      </c>
      <c r="I59" s="51">
        <v>49672.2</v>
      </c>
      <c r="J59" s="51">
        <v>45109.144999999997</v>
      </c>
      <c r="K59" s="51">
        <v>0</v>
      </c>
      <c r="L59" s="51">
        <v>0</v>
      </c>
      <c r="M59" s="51">
        <v>18861.5</v>
      </c>
      <c r="N59" s="51">
        <v>11805.5859</v>
      </c>
      <c r="O59" s="51">
        <v>3700</v>
      </c>
      <c r="P59" s="51">
        <v>3130.1091000000001</v>
      </c>
      <c r="Q59" s="51">
        <v>40</v>
      </c>
      <c r="R59" s="51">
        <v>12.42</v>
      </c>
      <c r="S59" s="51">
        <v>800</v>
      </c>
      <c r="T59" s="51">
        <v>609.50130000000001</v>
      </c>
      <c r="U59" s="51">
        <v>330</v>
      </c>
      <c r="V59" s="51">
        <v>186.3</v>
      </c>
      <c r="W59" s="51">
        <v>3877.8</v>
      </c>
      <c r="X59" s="51">
        <v>2263.9749999999999</v>
      </c>
      <c r="Y59" s="51">
        <v>2397.8000000000002</v>
      </c>
      <c r="Z59" s="51">
        <v>1280</v>
      </c>
      <c r="AA59" s="51">
        <v>820</v>
      </c>
      <c r="AB59" s="51">
        <v>220.2</v>
      </c>
      <c r="AC59" s="51">
        <v>5452.1</v>
      </c>
      <c r="AD59" s="51">
        <v>2662.48</v>
      </c>
      <c r="AE59" s="51">
        <v>0</v>
      </c>
      <c r="AF59" s="51">
        <v>0</v>
      </c>
      <c r="AG59" s="51">
        <v>130500</v>
      </c>
      <c r="AH59" s="51">
        <v>97590</v>
      </c>
      <c r="AI59" s="51">
        <v>130500</v>
      </c>
      <c r="AJ59" s="51">
        <v>97590</v>
      </c>
      <c r="AK59" s="51">
        <v>0</v>
      </c>
      <c r="AL59" s="51">
        <v>0</v>
      </c>
      <c r="AM59" s="51">
        <v>0</v>
      </c>
      <c r="AN59" s="51">
        <v>0</v>
      </c>
      <c r="AO59" s="51">
        <v>2000</v>
      </c>
      <c r="AP59" s="51">
        <v>1125</v>
      </c>
      <c r="AQ59" s="51">
        <f t="shared" si="14"/>
        <v>3167</v>
      </c>
      <c r="AR59" s="51">
        <f t="shared" si="15"/>
        <v>3022.49</v>
      </c>
      <c r="AS59" s="51">
        <v>13967</v>
      </c>
      <c r="AT59" s="51">
        <v>3022.49</v>
      </c>
      <c r="AU59" s="51">
        <v>0</v>
      </c>
      <c r="AV59" s="51">
        <v>0</v>
      </c>
      <c r="AW59" s="51">
        <v>10800</v>
      </c>
      <c r="AX59" s="51">
        <v>0</v>
      </c>
      <c r="AY59" s="51">
        <v>0</v>
      </c>
      <c r="AZ59" s="51">
        <v>0</v>
      </c>
      <c r="BA59" s="51">
        <v>10800</v>
      </c>
      <c r="BB59" s="51">
        <v>0</v>
      </c>
      <c r="BC59" s="51">
        <v>211759.14079999999</v>
      </c>
      <c r="BD59" s="51">
        <v>194345.14799999999</v>
      </c>
      <c r="BE59" s="51">
        <v>5183</v>
      </c>
      <c r="BF59" s="51">
        <v>2773.3</v>
      </c>
      <c r="BG59" s="51">
        <v>0</v>
      </c>
      <c r="BH59" s="51">
        <v>0</v>
      </c>
      <c r="BI59" s="51">
        <v>-1000</v>
      </c>
      <c r="BJ59" s="51">
        <v>-2193.3420000000001</v>
      </c>
      <c r="BK59" s="51">
        <v>-10000</v>
      </c>
      <c r="BL59" s="51">
        <v>-16501.456999999999</v>
      </c>
      <c r="BM59" s="51">
        <v>0</v>
      </c>
      <c r="BN59" s="51">
        <v>0</v>
      </c>
    </row>
    <row r="60" spans="1:66" ht="16.5" customHeight="1">
      <c r="A60" s="77">
        <v>51</v>
      </c>
      <c r="B60" s="74" t="s">
        <v>182</v>
      </c>
      <c r="C60" s="51">
        <f t="shared" si="8"/>
        <v>7808.5412999999999</v>
      </c>
      <c r="D60" s="51">
        <f t="shared" si="9"/>
        <v>4986.0398000000005</v>
      </c>
      <c r="E60" s="51">
        <f t="shared" si="10"/>
        <v>7229.5</v>
      </c>
      <c r="F60" s="51">
        <f t="shared" si="11"/>
        <v>4463.4399000000003</v>
      </c>
      <c r="G60" s="51">
        <f t="shared" si="12"/>
        <v>941.04129999999998</v>
      </c>
      <c r="H60" s="51">
        <f t="shared" si="13"/>
        <v>522.59989999999993</v>
      </c>
      <c r="I60" s="51">
        <v>4800</v>
      </c>
      <c r="J60" s="51">
        <v>3336.3960000000002</v>
      </c>
      <c r="K60" s="51">
        <v>0</v>
      </c>
      <c r="L60" s="51">
        <v>0</v>
      </c>
      <c r="M60" s="51">
        <v>2007.5</v>
      </c>
      <c r="N60" s="51">
        <v>1127.0438999999999</v>
      </c>
      <c r="O60" s="51">
        <v>500</v>
      </c>
      <c r="P60" s="51">
        <v>250.84389999999999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616.6</v>
      </c>
      <c r="X60" s="51">
        <v>240</v>
      </c>
      <c r="Y60" s="51">
        <v>543.6</v>
      </c>
      <c r="Z60" s="51">
        <v>240</v>
      </c>
      <c r="AA60" s="51">
        <v>45</v>
      </c>
      <c r="AB60" s="51">
        <v>0</v>
      </c>
      <c r="AC60" s="51">
        <v>181.4</v>
      </c>
      <c r="AD60" s="51">
        <v>86.2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f t="shared" si="14"/>
        <v>60</v>
      </c>
      <c r="AR60" s="51">
        <f t="shared" si="15"/>
        <v>0</v>
      </c>
      <c r="AS60" s="51">
        <v>422</v>
      </c>
      <c r="AT60" s="51">
        <v>0</v>
      </c>
      <c r="AU60" s="51">
        <v>0</v>
      </c>
      <c r="AV60" s="51">
        <v>0</v>
      </c>
      <c r="AW60" s="51">
        <v>362</v>
      </c>
      <c r="AX60" s="51">
        <v>0</v>
      </c>
      <c r="AY60" s="51">
        <v>0</v>
      </c>
      <c r="AZ60" s="51">
        <v>0</v>
      </c>
      <c r="BA60" s="51">
        <v>362</v>
      </c>
      <c r="BB60" s="51">
        <v>0</v>
      </c>
      <c r="BC60" s="51">
        <v>491.04129999999998</v>
      </c>
      <c r="BD60" s="51">
        <v>252.59989999999999</v>
      </c>
      <c r="BE60" s="51">
        <v>450</v>
      </c>
      <c r="BF60" s="51">
        <v>270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</row>
    <row r="61" spans="1:66" ht="16.5" customHeight="1">
      <c r="A61" s="77">
        <v>52</v>
      </c>
      <c r="B61" s="74" t="s">
        <v>183</v>
      </c>
      <c r="C61" s="51">
        <f t="shared" si="8"/>
        <v>37835.949099999998</v>
      </c>
      <c r="D61" s="51">
        <f t="shared" si="9"/>
        <v>22034.6031</v>
      </c>
      <c r="E61" s="51">
        <f t="shared" si="10"/>
        <v>27289.599999999999</v>
      </c>
      <c r="F61" s="51">
        <f t="shared" si="11"/>
        <v>15377.9431</v>
      </c>
      <c r="G61" s="51">
        <f t="shared" si="12"/>
        <v>12046.349099999999</v>
      </c>
      <c r="H61" s="51">
        <f t="shared" si="13"/>
        <v>6656.66</v>
      </c>
      <c r="I61" s="51">
        <v>14781.1</v>
      </c>
      <c r="J61" s="51">
        <v>9346.61</v>
      </c>
      <c r="K61" s="51">
        <v>0</v>
      </c>
      <c r="L61" s="51">
        <v>0</v>
      </c>
      <c r="M61" s="51">
        <v>6438.5</v>
      </c>
      <c r="N61" s="51">
        <v>3847.3330999999998</v>
      </c>
      <c r="O61" s="51">
        <v>1050</v>
      </c>
      <c r="P61" s="51">
        <v>407.12509999999997</v>
      </c>
      <c r="Q61" s="51">
        <v>40</v>
      </c>
      <c r="R61" s="51">
        <v>0</v>
      </c>
      <c r="S61" s="51">
        <v>210</v>
      </c>
      <c r="T61" s="51">
        <v>156</v>
      </c>
      <c r="U61" s="51">
        <v>100</v>
      </c>
      <c r="V61" s="51">
        <v>0</v>
      </c>
      <c r="W61" s="51">
        <v>670</v>
      </c>
      <c r="X61" s="51">
        <v>422.35</v>
      </c>
      <c r="Y61" s="51">
        <v>50</v>
      </c>
      <c r="Z61" s="51">
        <v>9.5500000000000007</v>
      </c>
      <c r="AA61" s="51">
        <v>50</v>
      </c>
      <c r="AB61" s="51">
        <v>42</v>
      </c>
      <c r="AC61" s="51">
        <v>3993.5</v>
      </c>
      <c r="AD61" s="51">
        <v>2537.6</v>
      </c>
      <c r="AE61" s="51">
        <v>0</v>
      </c>
      <c r="AF61" s="51">
        <v>0</v>
      </c>
      <c r="AG61" s="51">
        <v>2800</v>
      </c>
      <c r="AH61" s="51">
        <v>800</v>
      </c>
      <c r="AI61" s="51">
        <v>2800</v>
      </c>
      <c r="AJ61" s="51">
        <v>800</v>
      </c>
      <c r="AK61" s="51">
        <v>0</v>
      </c>
      <c r="AL61" s="51">
        <v>0</v>
      </c>
      <c r="AM61" s="51">
        <v>0</v>
      </c>
      <c r="AN61" s="51">
        <v>0</v>
      </c>
      <c r="AO61" s="51">
        <v>1500</v>
      </c>
      <c r="AP61" s="51">
        <v>1280</v>
      </c>
      <c r="AQ61" s="51">
        <f t="shared" si="14"/>
        <v>270</v>
      </c>
      <c r="AR61" s="51">
        <f t="shared" si="15"/>
        <v>104</v>
      </c>
      <c r="AS61" s="51">
        <v>1770</v>
      </c>
      <c r="AT61" s="51">
        <v>104</v>
      </c>
      <c r="AU61" s="51">
        <v>0</v>
      </c>
      <c r="AV61" s="51">
        <v>0</v>
      </c>
      <c r="AW61" s="51">
        <v>1500</v>
      </c>
      <c r="AX61" s="51">
        <v>0</v>
      </c>
      <c r="AY61" s="51">
        <v>0</v>
      </c>
      <c r="AZ61" s="51">
        <v>0</v>
      </c>
      <c r="BA61" s="51">
        <v>1500</v>
      </c>
      <c r="BB61" s="51">
        <v>0</v>
      </c>
      <c r="BC61" s="51">
        <v>7949.3491000000004</v>
      </c>
      <c r="BD61" s="51">
        <v>5563.36</v>
      </c>
      <c r="BE61" s="51">
        <v>4097</v>
      </c>
      <c r="BF61" s="51">
        <v>1093.3</v>
      </c>
      <c r="BG61" s="51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</row>
    <row r="62" spans="1:66" ht="16.5" customHeight="1">
      <c r="A62" s="77">
        <v>53</v>
      </c>
      <c r="B62" s="74" t="s">
        <v>184</v>
      </c>
      <c r="C62" s="51">
        <f t="shared" si="8"/>
        <v>6540.2350999999999</v>
      </c>
      <c r="D62" s="51">
        <f t="shared" si="9"/>
        <v>1294.9000000000001</v>
      </c>
      <c r="E62" s="51">
        <f t="shared" si="10"/>
        <v>6178</v>
      </c>
      <c r="F62" s="51">
        <f t="shared" si="11"/>
        <v>1294.9000000000001</v>
      </c>
      <c r="G62" s="51">
        <f t="shared" si="12"/>
        <v>672.23509999999999</v>
      </c>
      <c r="H62" s="51">
        <f t="shared" si="13"/>
        <v>0</v>
      </c>
      <c r="I62" s="51">
        <v>5868</v>
      </c>
      <c r="J62" s="51">
        <v>1294.9000000000001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f t="shared" si="14"/>
        <v>0</v>
      </c>
      <c r="AR62" s="51">
        <f t="shared" si="15"/>
        <v>0</v>
      </c>
      <c r="AS62" s="51">
        <v>310</v>
      </c>
      <c r="AT62" s="51">
        <v>0</v>
      </c>
      <c r="AU62" s="51">
        <v>0</v>
      </c>
      <c r="AV62" s="51">
        <v>0</v>
      </c>
      <c r="AW62" s="51">
        <v>310</v>
      </c>
      <c r="AX62" s="51">
        <v>0</v>
      </c>
      <c r="AY62" s="51">
        <v>0</v>
      </c>
      <c r="AZ62" s="51">
        <v>0</v>
      </c>
      <c r="BA62" s="51">
        <v>310</v>
      </c>
      <c r="BB62" s="51">
        <v>0</v>
      </c>
      <c r="BC62" s="51">
        <v>0</v>
      </c>
      <c r="BD62" s="51">
        <v>0</v>
      </c>
      <c r="BE62" s="51">
        <v>672.23509999999999</v>
      </c>
      <c r="BF62" s="51">
        <v>0</v>
      </c>
      <c r="BG62" s="51">
        <v>0</v>
      </c>
      <c r="BH62" s="51">
        <v>0</v>
      </c>
      <c r="BI62" s="51">
        <v>0</v>
      </c>
      <c r="BJ62" s="51">
        <v>0</v>
      </c>
      <c r="BK62" s="51">
        <v>0</v>
      </c>
      <c r="BL62" s="51">
        <v>0</v>
      </c>
      <c r="BM62" s="51">
        <v>0</v>
      </c>
      <c r="BN62" s="51">
        <v>0</v>
      </c>
    </row>
    <row r="63" spans="1:66" ht="16.5" customHeight="1">
      <c r="A63" s="77">
        <v>54</v>
      </c>
      <c r="B63" s="74" t="s">
        <v>185</v>
      </c>
      <c r="C63" s="51">
        <f t="shared" si="8"/>
        <v>79629.421199999997</v>
      </c>
      <c r="D63" s="51">
        <f t="shared" si="9"/>
        <v>38904.357299999996</v>
      </c>
      <c r="E63" s="51">
        <f t="shared" si="10"/>
        <v>45170.2</v>
      </c>
      <c r="F63" s="51">
        <f t="shared" si="11"/>
        <v>24681.675299999999</v>
      </c>
      <c r="G63" s="51">
        <f t="shared" si="12"/>
        <v>36759.2212</v>
      </c>
      <c r="H63" s="51">
        <f t="shared" si="13"/>
        <v>14222.681999999999</v>
      </c>
      <c r="I63" s="51">
        <v>27859.200000000001</v>
      </c>
      <c r="J63" s="51">
        <v>18073.855</v>
      </c>
      <c r="K63" s="51">
        <v>0</v>
      </c>
      <c r="L63" s="51">
        <v>0</v>
      </c>
      <c r="M63" s="51">
        <v>8691</v>
      </c>
      <c r="N63" s="51">
        <v>3001.8202999999999</v>
      </c>
      <c r="O63" s="51">
        <v>2000</v>
      </c>
      <c r="P63" s="51">
        <v>821.08270000000005</v>
      </c>
      <c r="Q63" s="51">
        <v>0</v>
      </c>
      <c r="R63" s="51">
        <v>0</v>
      </c>
      <c r="S63" s="51">
        <v>350</v>
      </c>
      <c r="T63" s="51">
        <v>197.4136</v>
      </c>
      <c r="U63" s="51">
        <v>50</v>
      </c>
      <c r="V63" s="51">
        <v>0</v>
      </c>
      <c r="W63" s="51">
        <v>1950</v>
      </c>
      <c r="X63" s="51">
        <v>750.32399999999996</v>
      </c>
      <c r="Y63" s="51">
        <v>1500</v>
      </c>
      <c r="Z63" s="51">
        <v>534.92399999999998</v>
      </c>
      <c r="AA63" s="51">
        <v>530</v>
      </c>
      <c r="AB63" s="51">
        <v>0</v>
      </c>
      <c r="AC63" s="51">
        <v>2600</v>
      </c>
      <c r="AD63" s="51">
        <v>1174</v>
      </c>
      <c r="AE63" s="51">
        <v>0</v>
      </c>
      <c r="AF63" s="51">
        <v>0</v>
      </c>
      <c r="AG63" s="51">
        <v>3500</v>
      </c>
      <c r="AH63" s="51">
        <v>3000</v>
      </c>
      <c r="AI63" s="51">
        <v>3500</v>
      </c>
      <c r="AJ63" s="51">
        <v>3000</v>
      </c>
      <c r="AK63" s="51">
        <v>0</v>
      </c>
      <c r="AL63" s="51">
        <v>0</v>
      </c>
      <c r="AM63" s="51">
        <v>0</v>
      </c>
      <c r="AN63" s="51">
        <v>0</v>
      </c>
      <c r="AO63" s="51">
        <v>1500</v>
      </c>
      <c r="AP63" s="51">
        <v>400</v>
      </c>
      <c r="AQ63" s="51">
        <f t="shared" si="14"/>
        <v>1320</v>
      </c>
      <c r="AR63" s="51">
        <f t="shared" si="15"/>
        <v>206</v>
      </c>
      <c r="AS63" s="51">
        <v>3620</v>
      </c>
      <c r="AT63" s="51">
        <v>206</v>
      </c>
      <c r="AU63" s="51">
        <v>0</v>
      </c>
      <c r="AV63" s="51">
        <v>0</v>
      </c>
      <c r="AW63" s="51">
        <v>2300</v>
      </c>
      <c r="AX63" s="51">
        <v>0</v>
      </c>
      <c r="AY63" s="51">
        <v>0</v>
      </c>
      <c r="AZ63" s="51">
        <v>0</v>
      </c>
      <c r="BA63" s="51">
        <v>2300</v>
      </c>
      <c r="BB63" s="51">
        <v>0</v>
      </c>
      <c r="BC63" s="51">
        <v>31419.2212</v>
      </c>
      <c r="BD63" s="51">
        <v>12317.281999999999</v>
      </c>
      <c r="BE63" s="51">
        <v>5340</v>
      </c>
      <c r="BF63" s="51">
        <v>1928.9</v>
      </c>
      <c r="BG63" s="51">
        <v>0</v>
      </c>
      <c r="BH63" s="51">
        <v>0</v>
      </c>
      <c r="BI63" s="51">
        <v>0</v>
      </c>
      <c r="BJ63" s="51">
        <v>0</v>
      </c>
      <c r="BK63" s="51">
        <v>0</v>
      </c>
      <c r="BL63" s="51">
        <v>-23.5</v>
      </c>
      <c r="BM63" s="51">
        <v>0</v>
      </c>
      <c r="BN63" s="51">
        <v>0</v>
      </c>
    </row>
    <row r="64" spans="1:66" ht="16.5" customHeight="1">
      <c r="A64" s="77">
        <v>55</v>
      </c>
      <c r="B64" s="74" t="s">
        <v>186</v>
      </c>
      <c r="C64" s="51">
        <f t="shared" si="8"/>
        <v>41610.027999999998</v>
      </c>
      <c r="D64" s="51">
        <f t="shared" si="9"/>
        <v>21584.911700000001</v>
      </c>
      <c r="E64" s="51">
        <f t="shared" si="10"/>
        <v>34005.800000000003</v>
      </c>
      <c r="F64" s="51">
        <f t="shared" si="11"/>
        <v>20088.4247</v>
      </c>
      <c r="G64" s="51">
        <f t="shared" si="12"/>
        <v>11823.028</v>
      </c>
      <c r="H64" s="51">
        <f t="shared" si="13"/>
        <v>1496.4870000000001</v>
      </c>
      <c r="I64" s="51">
        <v>22500</v>
      </c>
      <c r="J64" s="51">
        <v>15374.17</v>
      </c>
      <c r="K64" s="51">
        <v>0</v>
      </c>
      <c r="L64" s="51">
        <v>0</v>
      </c>
      <c r="M64" s="51">
        <v>6187</v>
      </c>
      <c r="N64" s="51">
        <v>3853.2547</v>
      </c>
      <c r="O64" s="51">
        <v>450</v>
      </c>
      <c r="P64" s="51">
        <v>223.85470000000001</v>
      </c>
      <c r="Q64" s="51">
        <v>0</v>
      </c>
      <c r="R64" s="51">
        <v>0</v>
      </c>
      <c r="S64" s="51">
        <v>130</v>
      </c>
      <c r="T64" s="51">
        <v>81.599999999999994</v>
      </c>
      <c r="U64" s="51">
        <v>0</v>
      </c>
      <c r="V64" s="51">
        <v>0</v>
      </c>
      <c r="W64" s="51">
        <v>3477</v>
      </c>
      <c r="X64" s="51">
        <v>2516.8000000000002</v>
      </c>
      <c r="Y64" s="51">
        <v>3084.24</v>
      </c>
      <c r="Z64" s="51">
        <v>2198.04</v>
      </c>
      <c r="AA64" s="51">
        <v>50</v>
      </c>
      <c r="AB64" s="51">
        <v>26</v>
      </c>
      <c r="AC64" s="51">
        <v>1870</v>
      </c>
      <c r="AD64" s="51">
        <v>920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1000</v>
      </c>
      <c r="AP64" s="51">
        <v>850</v>
      </c>
      <c r="AQ64" s="51">
        <f t="shared" si="14"/>
        <v>100</v>
      </c>
      <c r="AR64" s="51">
        <f t="shared" si="15"/>
        <v>11</v>
      </c>
      <c r="AS64" s="51">
        <v>4318.8</v>
      </c>
      <c r="AT64" s="51">
        <v>11</v>
      </c>
      <c r="AU64" s="51">
        <v>0</v>
      </c>
      <c r="AV64" s="51">
        <v>0</v>
      </c>
      <c r="AW64" s="51">
        <v>4218.8</v>
      </c>
      <c r="AX64" s="51">
        <v>0</v>
      </c>
      <c r="AY64" s="51">
        <v>0</v>
      </c>
      <c r="AZ64" s="51">
        <v>0</v>
      </c>
      <c r="BA64" s="51">
        <v>4218.8</v>
      </c>
      <c r="BB64" s="51">
        <v>0</v>
      </c>
      <c r="BC64" s="51">
        <v>11173.028</v>
      </c>
      <c r="BD64" s="51">
        <v>1628.3869999999999</v>
      </c>
      <c r="BE64" s="51">
        <v>1450</v>
      </c>
      <c r="BF64" s="51">
        <v>218.7</v>
      </c>
      <c r="BG64" s="51">
        <v>0</v>
      </c>
      <c r="BH64" s="51">
        <v>0</v>
      </c>
      <c r="BI64" s="51">
        <v>0</v>
      </c>
      <c r="BJ64" s="51">
        <v>0</v>
      </c>
      <c r="BK64" s="51">
        <v>-800</v>
      </c>
      <c r="BL64" s="51">
        <v>-350.6</v>
      </c>
      <c r="BM64" s="51">
        <v>0</v>
      </c>
      <c r="BN64" s="51">
        <v>0</v>
      </c>
    </row>
    <row r="65" spans="1:66" ht="16.5" customHeight="1">
      <c r="A65" s="77">
        <v>56</v>
      </c>
      <c r="B65" s="74" t="s">
        <v>187</v>
      </c>
      <c r="C65" s="51">
        <f t="shared" si="8"/>
        <v>23472.432999999997</v>
      </c>
      <c r="D65" s="51">
        <f t="shared" si="9"/>
        <v>14180.2014</v>
      </c>
      <c r="E65" s="51">
        <f t="shared" si="10"/>
        <v>19813.599999999999</v>
      </c>
      <c r="F65" s="51">
        <f t="shared" si="11"/>
        <v>13783.973400000001</v>
      </c>
      <c r="G65" s="51">
        <f t="shared" si="12"/>
        <v>4653.8329999999996</v>
      </c>
      <c r="H65" s="51">
        <f t="shared" si="13"/>
        <v>396.22800000000001</v>
      </c>
      <c r="I65" s="51">
        <v>12640.6</v>
      </c>
      <c r="J65" s="51">
        <v>9327.6260000000002</v>
      </c>
      <c r="K65" s="51">
        <v>0</v>
      </c>
      <c r="L65" s="51">
        <v>0</v>
      </c>
      <c r="M65" s="51">
        <v>4998</v>
      </c>
      <c r="N65" s="51">
        <v>3796.3474000000001</v>
      </c>
      <c r="O65" s="51">
        <v>960</v>
      </c>
      <c r="P65" s="51">
        <v>487.88240000000002</v>
      </c>
      <c r="Q65" s="51">
        <v>0</v>
      </c>
      <c r="R65" s="51">
        <v>0</v>
      </c>
      <c r="S65" s="51">
        <v>156</v>
      </c>
      <c r="T65" s="51">
        <v>108</v>
      </c>
      <c r="U65" s="51">
        <v>0</v>
      </c>
      <c r="V65" s="51">
        <v>0</v>
      </c>
      <c r="W65" s="51">
        <v>347</v>
      </c>
      <c r="X65" s="51">
        <v>235.8</v>
      </c>
      <c r="Y65" s="51">
        <v>147</v>
      </c>
      <c r="Z65" s="51">
        <v>55</v>
      </c>
      <c r="AA65" s="51">
        <v>0</v>
      </c>
      <c r="AB65" s="51">
        <v>0</v>
      </c>
      <c r="AC65" s="51">
        <v>3535</v>
      </c>
      <c r="AD65" s="51">
        <v>2964.665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960</v>
      </c>
      <c r="AP65" s="51">
        <v>580</v>
      </c>
      <c r="AQ65" s="51">
        <f t="shared" si="14"/>
        <v>220</v>
      </c>
      <c r="AR65" s="51">
        <f t="shared" si="15"/>
        <v>80</v>
      </c>
      <c r="AS65" s="51">
        <v>1215</v>
      </c>
      <c r="AT65" s="51">
        <v>80</v>
      </c>
      <c r="AU65" s="51">
        <v>0</v>
      </c>
      <c r="AV65" s="51">
        <v>0</v>
      </c>
      <c r="AW65" s="51">
        <v>995</v>
      </c>
      <c r="AX65" s="51">
        <v>0</v>
      </c>
      <c r="AY65" s="51">
        <v>0</v>
      </c>
      <c r="AZ65" s="51">
        <v>0</v>
      </c>
      <c r="BA65" s="51">
        <v>995</v>
      </c>
      <c r="BB65" s="51">
        <v>0</v>
      </c>
      <c r="BC65" s="51">
        <v>4119.933</v>
      </c>
      <c r="BD65" s="51">
        <v>0</v>
      </c>
      <c r="BE65" s="51">
        <v>533.9</v>
      </c>
      <c r="BF65" s="51">
        <v>480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-83.772000000000006</v>
      </c>
      <c r="BM65" s="51">
        <v>0</v>
      </c>
      <c r="BN65" s="51">
        <v>0</v>
      </c>
    </row>
    <row r="66" spans="1:66" ht="16.5" customHeight="1">
      <c r="A66" s="77">
        <v>57</v>
      </c>
      <c r="B66" s="74" t="s">
        <v>188</v>
      </c>
      <c r="C66" s="51">
        <f t="shared" si="8"/>
        <v>7151.6117000000004</v>
      </c>
      <c r="D66" s="51">
        <f t="shared" si="9"/>
        <v>4012.04</v>
      </c>
      <c r="E66" s="51">
        <f t="shared" si="10"/>
        <v>7121</v>
      </c>
      <c r="F66" s="51">
        <f t="shared" si="11"/>
        <v>4012.04</v>
      </c>
      <c r="G66" s="51">
        <f t="shared" si="12"/>
        <v>386.61169999999998</v>
      </c>
      <c r="H66" s="51">
        <f t="shared" si="13"/>
        <v>0</v>
      </c>
      <c r="I66" s="51">
        <v>6015</v>
      </c>
      <c r="J66" s="51">
        <v>3989.8879999999999</v>
      </c>
      <c r="K66" s="51">
        <v>0</v>
      </c>
      <c r="L66" s="51">
        <v>0</v>
      </c>
      <c r="M66" s="51">
        <v>500</v>
      </c>
      <c r="N66" s="51">
        <v>22.152000000000001</v>
      </c>
      <c r="O66" s="51">
        <v>50</v>
      </c>
      <c r="P66" s="51">
        <v>22.152000000000001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100</v>
      </c>
      <c r="X66" s="51">
        <v>0</v>
      </c>
      <c r="Y66" s="51">
        <v>100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0</v>
      </c>
      <c r="AQ66" s="51">
        <f t="shared" si="14"/>
        <v>250</v>
      </c>
      <c r="AR66" s="51">
        <f t="shared" si="15"/>
        <v>0</v>
      </c>
      <c r="AS66" s="51">
        <v>606</v>
      </c>
      <c r="AT66" s="51">
        <v>0</v>
      </c>
      <c r="AU66" s="51">
        <v>0</v>
      </c>
      <c r="AV66" s="51">
        <v>0</v>
      </c>
      <c r="AW66" s="51">
        <v>356</v>
      </c>
      <c r="AX66" s="51">
        <v>0</v>
      </c>
      <c r="AY66" s="51">
        <v>0</v>
      </c>
      <c r="AZ66" s="51">
        <v>0</v>
      </c>
      <c r="BA66" s="51">
        <v>356</v>
      </c>
      <c r="BB66" s="51">
        <v>0</v>
      </c>
      <c r="BC66" s="51">
        <v>0</v>
      </c>
      <c r="BD66" s="51">
        <v>0</v>
      </c>
      <c r="BE66" s="51">
        <v>386.61169999999998</v>
      </c>
      <c r="BF66" s="51">
        <v>0</v>
      </c>
      <c r="BG66" s="51">
        <v>0</v>
      </c>
      <c r="BH66" s="51">
        <v>0</v>
      </c>
      <c r="BI66" s="51">
        <v>0</v>
      </c>
      <c r="BJ66" s="51">
        <v>0</v>
      </c>
      <c r="BK66" s="51">
        <v>0</v>
      </c>
      <c r="BL66" s="51">
        <v>0</v>
      </c>
      <c r="BM66" s="51">
        <v>0</v>
      </c>
      <c r="BN66" s="51">
        <v>0</v>
      </c>
    </row>
    <row r="67" spans="1:66" ht="16.5" customHeight="1">
      <c r="A67" s="77">
        <v>58</v>
      </c>
      <c r="B67" s="74" t="s">
        <v>189</v>
      </c>
      <c r="C67" s="51">
        <f t="shared" si="8"/>
        <v>11598.225499999999</v>
      </c>
      <c r="D67" s="51">
        <f t="shared" si="9"/>
        <v>5908.6710999999996</v>
      </c>
      <c r="E67" s="51">
        <f t="shared" si="10"/>
        <v>11337.699999999999</v>
      </c>
      <c r="F67" s="51">
        <f t="shared" si="11"/>
        <v>5648.6710999999996</v>
      </c>
      <c r="G67" s="51">
        <f t="shared" si="12"/>
        <v>830.52549999999997</v>
      </c>
      <c r="H67" s="51">
        <f t="shared" si="13"/>
        <v>260</v>
      </c>
      <c r="I67" s="51">
        <v>8840.7999999999993</v>
      </c>
      <c r="J67" s="51">
        <v>5063.3119999999999</v>
      </c>
      <c r="K67" s="51">
        <v>0</v>
      </c>
      <c r="L67" s="51">
        <v>0</v>
      </c>
      <c r="M67" s="51">
        <v>1606.9</v>
      </c>
      <c r="N67" s="51">
        <v>585.35910000000001</v>
      </c>
      <c r="O67" s="51">
        <v>550</v>
      </c>
      <c r="P67" s="51">
        <v>322.35910000000001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150</v>
      </c>
      <c r="X67" s="51">
        <v>25</v>
      </c>
      <c r="Y67" s="51">
        <v>100</v>
      </c>
      <c r="Z67" s="51">
        <v>0</v>
      </c>
      <c r="AA67" s="51">
        <v>220</v>
      </c>
      <c r="AB67" s="51">
        <v>138</v>
      </c>
      <c r="AC67" s="51">
        <v>386.9</v>
      </c>
      <c r="AD67" s="51">
        <v>100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250</v>
      </c>
      <c r="AP67" s="51">
        <v>0</v>
      </c>
      <c r="AQ67" s="51">
        <f t="shared" si="14"/>
        <v>70</v>
      </c>
      <c r="AR67" s="51">
        <f t="shared" si="15"/>
        <v>0</v>
      </c>
      <c r="AS67" s="51">
        <v>640</v>
      </c>
      <c r="AT67" s="51">
        <v>0</v>
      </c>
      <c r="AU67" s="51">
        <v>0</v>
      </c>
      <c r="AV67" s="51">
        <v>0</v>
      </c>
      <c r="AW67" s="51">
        <v>570</v>
      </c>
      <c r="AX67" s="51">
        <v>0</v>
      </c>
      <c r="AY67" s="51">
        <v>0</v>
      </c>
      <c r="AZ67" s="51">
        <v>0</v>
      </c>
      <c r="BA67" s="51">
        <v>570</v>
      </c>
      <c r="BB67" s="51">
        <v>0</v>
      </c>
      <c r="BC67" s="51">
        <v>570</v>
      </c>
      <c r="BD67" s="51">
        <v>0</v>
      </c>
      <c r="BE67" s="51">
        <v>260.52550000000002</v>
      </c>
      <c r="BF67" s="51">
        <v>260</v>
      </c>
      <c r="BG67" s="51">
        <v>0</v>
      </c>
      <c r="BH67" s="51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</row>
    <row r="68" spans="1:66" ht="16.5" customHeight="1">
      <c r="A68" s="77">
        <v>59</v>
      </c>
      <c r="B68" s="74" t="s">
        <v>190</v>
      </c>
      <c r="C68" s="51">
        <f t="shared" si="8"/>
        <v>14311.510700000001</v>
      </c>
      <c r="D68" s="51">
        <f t="shared" si="9"/>
        <v>4059.0063</v>
      </c>
      <c r="E68" s="51">
        <f t="shared" si="10"/>
        <v>5873</v>
      </c>
      <c r="F68" s="51">
        <f t="shared" si="11"/>
        <v>4059.0063</v>
      </c>
      <c r="G68" s="51">
        <f t="shared" si="12"/>
        <v>8438.5107000000007</v>
      </c>
      <c r="H68" s="51">
        <f t="shared" si="13"/>
        <v>0</v>
      </c>
      <c r="I68" s="51">
        <v>5030</v>
      </c>
      <c r="J68" s="51">
        <v>3852.5</v>
      </c>
      <c r="K68" s="51">
        <v>0</v>
      </c>
      <c r="L68" s="51">
        <v>0</v>
      </c>
      <c r="M68" s="51">
        <v>519</v>
      </c>
      <c r="N68" s="51">
        <v>200.50630000000001</v>
      </c>
      <c r="O68" s="51">
        <v>184</v>
      </c>
      <c r="P68" s="51">
        <v>51.3063</v>
      </c>
      <c r="Q68" s="51">
        <v>0</v>
      </c>
      <c r="R68" s="51">
        <v>0</v>
      </c>
      <c r="S68" s="51">
        <v>0</v>
      </c>
      <c r="T68" s="51">
        <v>0</v>
      </c>
      <c r="U68" s="51">
        <v>60</v>
      </c>
      <c r="V68" s="51">
        <v>15</v>
      </c>
      <c r="W68" s="51">
        <v>27</v>
      </c>
      <c r="X68" s="51">
        <v>16.2</v>
      </c>
      <c r="Y68" s="51">
        <v>0</v>
      </c>
      <c r="Z68" s="51">
        <v>0</v>
      </c>
      <c r="AA68" s="51">
        <v>0</v>
      </c>
      <c r="AB68" s="51">
        <v>0</v>
      </c>
      <c r="AC68" s="51">
        <v>248</v>
      </c>
      <c r="AD68" s="51">
        <v>118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f t="shared" si="14"/>
        <v>324</v>
      </c>
      <c r="AR68" s="51">
        <f t="shared" si="15"/>
        <v>6</v>
      </c>
      <c r="AS68" s="51">
        <v>324</v>
      </c>
      <c r="AT68" s="51">
        <v>6</v>
      </c>
      <c r="AU68" s="51">
        <v>0</v>
      </c>
      <c r="AV68" s="51">
        <v>0</v>
      </c>
      <c r="AW68" s="51">
        <v>294</v>
      </c>
      <c r="AX68" s="51">
        <v>0</v>
      </c>
      <c r="AY68" s="51">
        <v>0</v>
      </c>
      <c r="AZ68" s="51">
        <v>0</v>
      </c>
      <c r="BA68" s="51">
        <v>0</v>
      </c>
      <c r="BB68" s="51">
        <v>0</v>
      </c>
      <c r="BC68" s="51">
        <v>8000</v>
      </c>
      <c r="BD68" s="51">
        <v>0</v>
      </c>
      <c r="BE68" s="51">
        <v>438.51069999999999</v>
      </c>
      <c r="BF68" s="51">
        <v>0</v>
      </c>
      <c r="BG68" s="51">
        <v>0</v>
      </c>
      <c r="BH68" s="51">
        <v>0</v>
      </c>
      <c r="BI68" s="51">
        <v>0</v>
      </c>
      <c r="BJ68" s="51">
        <v>0</v>
      </c>
      <c r="BK68" s="51">
        <v>0</v>
      </c>
      <c r="BL68" s="51">
        <v>0</v>
      </c>
      <c r="BM68" s="51">
        <v>0</v>
      </c>
      <c r="BN68" s="51">
        <v>0</v>
      </c>
    </row>
    <row r="69" spans="1:66" ht="16.5" customHeight="1">
      <c r="A69" s="77">
        <v>60</v>
      </c>
      <c r="B69" s="74" t="s">
        <v>191</v>
      </c>
      <c r="C69" s="51">
        <f t="shared" si="8"/>
        <v>110574.9513</v>
      </c>
      <c r="D69" s="51">
        <f t="shared" si="9"/>
        <v>51176.770000000004</v>
      </c>
      <c r="E69" s="51">
        <f t="shared" si="10"/>
        <v>92640.1</v>
      </c>
      <c r="F69" s="51">
        <f t="shared" si="11"/>
        <v>51181.597000000002</v>
      </c>
      <c r="G69" s="51">
        <f t="shared" si="12"/>
        <v>26934.951300000001</v>
      </c>
      <c r="H69" s="51">
        <f t="shared" si="13"/>
        <v>5495.1730000000007</v>
      </c>
      <c r="I69" s="51">
        <v>19400</v>
      </c>
      <c r="J69" s="51">
        <v>12430.734</v>
      </c>
      <c r="K69" s="51">
        <v>0</v>
      </c>
      <c r="L69" s="51">
        <v>0</v>
      </c>
      <c r="M69" s="51">
        <v>24290</v>
      </c>
      <c r="N69" s="51">
        <v>7325.4589999999998</v>
      </c>
      <c r="O69" s="51">
        <v>6030</v>
      </c>
      <c r="P69" s="51">
        <v>2229.8546000000001</v>
      </c>
      <c r="Q69" s="51">
        <v>8000</v>
      </c>
      <c r="R69" s="51">
        <v>3489.5880000000002</v>
      </c>
      <c r="S69" s="51">
        <v>300</v>
      </c>
      <c r="T69" s="51">
        <v>154.7234</v>
      </c>
      <c r="U69" s="51">
        <v>160</v>
      </c>
      <c r="V69" s="51">
        <v>0</v>
      </c>
      <c r="W69" s="51">
        <v>2270</v>
      </c>
      <c r="X69" s="51">
        <v>232.4</v>
      </c>
      <c r="Y69" s="51">
        <v>970</v>
      </c>
      <c r="Z69" s="51">
        <v>20</v>
      </c>
      <c r="AA69" s="51">
        <v>2400</v>
      </c>
      <c r="AB69" s="51">
        <v>337.255</v>
      </c>
      <c r="AC69" s="51">
        <v>4000</v>
      </c>
      <c r="AD69" s="51">
        <v>764.08399999999995</v>
      </c>
      <c r="AE69" s="51">
        <v>0</v>
      </c>
      <c r="AF69" s="51">
        <v>0</v>
      </c>
      <c r="AG69" s="51">
        <v>36330</v>
      </c>
      <c r="AH69" s="51">
        <v>25320</v>
      </c>
      <c r="AI69" s="51">
        <v>36330</v>
      </c>
      <c r="AJ69" s="51">
        <v>25320</v>
      </c>
      <c r="AK69" s="51">
        <v>400</v>
      </c>
      <c r="AL69" s="51">
        <v>0</v>
      </c>
      <c r="AM69" s="51">
        <v>0</v>
      </c>
      <c r="AN69" s="51">
        <v>0</v>
      </c>
      <c r="AO69" s="51">
        <v>2300</v>
      </c>
      <c r="AP69" s="51">
        <v>570</v>
      </c>
      <c r="AQ69" s="51">
        <f t="shared" si="14"/>
        <v>920</v>
      </c>
      <c r="AR69" s="51">
        <f t="shared" si="15"/>
        <v>35.404000000000451</v>
      </c>
      <c r="AS69" s="51">
        <v>9920.1</v>
      </c>
      <c r="AT69" s="51">
        <v>5535.4040000000005</v>
      </c>
      <c r="AU69" s="51">
        <v>0</v>
      </c>
      <c r="AV69" s="51">
        <v>0</v>
      </c>
      <c r="AW69" s="51">
        <v>9000.1</v>
      </c>
      <c r="AX69" s="51">
        <v>5500</v>
      </c>
      <c r="AY69" s="51">
        <v>0</v>
      </c>
      <c r="AZ69" s="51">
        <v>0</v>
      </c>
      <c r="BA69" s="51">
        <v>9000.1</v>
      </c>
      <c r="BB69" s="51">
        <v>5500</v>
      </c>
      <c r="BC69" s="51">
        <v>24034.951300000001</v>
      </c>
      <c r="BD69" s="51">
        <v>5176.9930000000004</v>
      </c>
      <c r="BE69" s="51">
        <v>2900</v>
      </c>
      <c r="BF69" s="51">
        <v>800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-481.82</v>
      </c>
      <c r="BM69" s="51">
        <v>0</v>
      </c>
      <c r="BN69" s="51">
        <v>0</v>
      </c>
    </row>
    <row r="70" spans="1:66" ht="16.5" customHeight="1">
      <c r="A70" s="77">
        <v>61</v>
      </c>
      <c r="B70" s="74" t="s">
        <v>192</v>
      </c>
      <c r="C70" s="51">
        <f t="shared" si="8"/>
        <v>22873.2827</v>
      </c>
      <c r="D70" s="51">
        <f t="shared" si="9"/>
        <v>13578.316499999999</v>
      </c>
      <c r="E70" s="51">
        <f t="shared" si="10"/>
        <v>16957.3138</v>
      </c>
      <c r="F70" s="51">
        <f t="shared" si="11"/>
        <v>9974.3614999999991</v>
      </c>
      <c r="G70" s="51">
        <f t="shared" si="12"/>
        <v>6815.9688999999998</v>
      </c>
      <c r="H70" s="51">
        <f t="shared" si="13"/>
        <v>4440.9169999999995</v>
      </c>
      <c r="I70" s="51">
        <v>11122.3</v>
      </c>
      <c r="J70" s="51">
        <v>6669.326</v>
      </c>
      <c r="K70" s="51">
        <v>0</v>
      </c>
      <c r="L70" s="51">
        <v>0</v>
      </c>
      <c r="M70" s="51">
        <v>4035.0138000000002</v>
      </c>
      <c r="N70" s="51">
        <v>2281.0735</v>
      </c>
      <c r="O70" s="51">
        <v>300.0138</v>
      </c>
      <c r="P70" s="51">
        <v>233.11949999999999</v>
      </c>
      <c r="Q70" s="51">
        <v>40</v>
      </c>
      <c r="R70" s="51">
        <v>0</v>
      </c>
      <c r="S70" s="51">
        <v>145</v>
      </c>
      <c r="T70" s="51">
        <v>84</v>
      </c>
      <c r="U70" s="51">
        <v>0</v>
      </c>
      <c r="V70" s="51">
        <v>0</v>
      </c>
      <c r="W70" s="51">
        <v>1740</v>
      </c>
      <c r="X70" s="51">
        <v>1084.99</v>
      </c>
      <c r="Y70" s="51">
        <v>1110</v>
      </c>
      <c r="Z70" s="51">
        <v>650</v>
      </c>
      <c r="AA70" s="51">
        <v>40</v>
      </c>
      <c r="AB70" s="51">
        <v>0</v>
      </c>
      <c r="AC70" s="51">
        <v>1235</v>
      </c>
      <c r="AD70" s="51">
        <v>819.75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550</v>
      </c>
      <c r="AP70" s="51">
        <v>130</v>
      </c>
      <c r="AQ70" s="51">
        <f t="shared" si="14"/>
        <v>350</v>
      </c>
      <c r="AR70" s="51">
        <f t="shared" si="15"/>
        <v>57</v>
      </c>
      <c r="AS70" s="51">
        <v>1250</v>
      </c>
      <c r="AT70" s="51">
        <v>893.96199999999999</v>
      </c>
      <c r="AU70" s="51">
        <v>0</v>
      </c>
      <c r="AV70" s="51">
        <v>0</v>
      </c>
      <c r="AW70" s="51">
        <v>900</v>
      </c>
      <c r="AX70" s="51">
        <v>836.96199999999999</v>
      </c>
      <c r="AY70" s="51">
        <v>0</v>
      </c>
      <c r="AZ70" s="51">
        <v>0</v>
      </c>
      <c r="BA70" s="51">
        <v>900</v>
      </c>
      <c r="BB70" s="51">
        <v>836.96199999999999</v>
      </c>
      <c r="BC70" s="51">
        <v>6225.9</v>
      </c>
      <c r="BD70" s="51">
        <v>4020.9169999999999</v>
      </c>
      <c r="BE70" s="51">
        <v>590.06889999999999</v>
      </c>
      <c r="BF70" s="51">
        <v>420</v>
      </c>
      <c r="BG70" s="51">
        <v>0</v>
      </c>
      <c r="BH70" s="51">
        <v>0</v>
      </c>
      <c r="BI70" s="51">
        <v>0</v>
      </c>
      <c r="BJ70" s="51">
        <v>0</v>
      </c>
      <c r="BK70" s="51">
        <v>0</v>
      </c>
      <c r="BL70" s="51">
        <v>0</v>
      </c>
      <c r="BM70" s="51">
        <v>0</v>
      </c>
      <c r="BN70" s="51">
        <v>0</v>
      </c>
    </row>
    <row r="71" spans="1:66" ht="16.5" customHeight="1">
      <c r="A71" s="77">
        <v>62</v>
      </c>
      <c r="B71" s="74" t="s">
        <v>193</v>
      </c>
      <c r="C71" s="51">
        <f t="shared" si="8"/>
        <v>74982.967800000013</v>
      </c>
      <c r="D71" s="51">
        <f t="shared" si="9"/>
        <v>44055.861000000004</v>
      </c>
      <c r="E71" s="51">
        <f t="shared" si="10"/>
        <v>50617.4</v>
      </c>
      <c r="F71" s="51">
        <f t="shared" si="11"/>
        <v>33698.305</v>
      </c>
      <c r="G71" s="51">
        <f t="shared" si="12"/>
        <v>29515.967799999999</v>
      </c>
      <c r="H71" s="51">
        <f t="shared" si="13"/>
        <v>13957.556</v>
      </c>
      <c r="I71" s="51">
        <v>26000</v>
      </c>
      <c r="J71" s="51">
        <v>17705.253000000001</v>
      </c>
      <c r="K71" s="51">
        <v>0</v>
      </c>
      <c r="L71" s="51">
        <v>0</v>
      </c>
      <c r="M71" s="51">
        <v>9270</v>
      </c>
      <c r="N71" s="51">
        <v>5212.402</v>
      </c>
      <c r="O71" s="51">
        <v>2000</v>
      </c>
      <c r="P71" s="51">
        <v>841.79300000000001</v>
      </c>
      <c r="Q71" s="51">
        <v>0</v>
      </c>
      <c r="R71" s="51">
        <v>0</v>
      </c>
      <c r="S71" s="51">
        <v>200</v>
      </c>
      <c r="T71" s="51">
        <v>57.243000000000002</v>
      </c>
      <c r="U71" s="51">
        <v>0</v>
      </c>
      <c r="V71" s="51">
        <v>0</v>
      </c>
      <c r="W71" s="51">
        <v>1600</v>
      </c>
      <c r="X71" s="51">
        <v>1021.52</v>
      </c>
      <c r="Y71" s="51">
        <v>1150</v>
      </c>
      <c r="Z71" s="51">
        <v>752</v>
      </c>
      <c r="AA71" s="51">
        <v>3100</v>
      </c>
      <c r="AB71" s="51">
        <v>1415.2660000000001</v>
      </c>
      <c r="AC71" s="51">
        <v>1510</v>
      </c>
      <c r="AD71" s="51">
        <v>1336.58</v>
      </c>
      <c r="AE71" s="51">
        <v>0</v>
      </c>
      <c r="AF71" s="51">
        <v>0</v>
      </c>
      <c r="AG71" s="51">
        <v>7217</v>
      </c>
      <c r="AH71" s="51">
        <v>4827</v>
      </c>
      <c r="AI71" s="51">
        <v>7217</v>
      </c>
      <c r="AJ71" s="51">
        <v>4827</v>
      </c>
      <c r="AK71" s="51">
        <v>1300</v>
      </c>
      <c r="AL71" s="51">
        <v>1041.6500000000001</v>
      </c>
      <c r="AM71" s="51">
        <v>0</v>
      </c>
      <c r="AN71" s="51">
        <v>0</v>
      </c>
      <c r="AO71" s="51">
        <v>1200</v>
      </c>
      <c r="AP71" s="51">
        <v>1170</v>
      </c>
      <c r="AQ71" s="51">
        <f t="shared" si="14"/>
        <v>480</v>
      </c>
      <c r="AR71" s="51">
        <f t="shared" si="15"/>
        <v>142</v>
      </c>
      <c r="AS71" s="51">
        <v>5630.4</v>
      </c>
      <c r="AT71" s="51">
        <v>3742</v>
      </c>
      <c r="AU71" s="51">
        <v>0</v>
      </c>
      <c r="AV71" s="51">
        <v>0</v>
      </c>
      <c r="AW71" s="51">
        <v>5150.3999999999996</v>
      </c>
      <c r="AX71" s="51">
        <v>3600</v>
      </c>
      <c r="AY71" s="51">
        <v>0</v>
      </c>
      <c r="AZ71" s="51">
        <v>0</v>
      </c>
      <c r="BA71" s="51">
        <v>5150.3999999999996</v>
      </c>
      <c r="BB71" s="51">
        <v>3600</v>
      </c>
      <c r="BC71" s="51">
        <v>28216</v>
      </c>
      <c r="BD71" s="51">
        <v>13491.504000000001</v>
      </c>
      <c r="BE71" s="51">
        <v>1599.9677999999999</v>
      </c>
      <c r="BF71" s="51">
        <v>980</v>
      </c>
      <c r="BG71" s="51">
        <v>0</v>
      </c>
      <c r="BH71" s="51">
        <v>0</v>
      </c>
      <c r="BI71" s="51">
        <v>0</v>
      </c>
      <c r="BJ71" s="51">
        <v>0</v>
      </c>
      <c r="BK71" s="51">
        <v>-300</v>
      </c>
      <c r="BL71" s="51">
        <v>-513.94799999999998</v>
      </c>
      <c r="BM71" s="51">
        <v>0</v>
      </c>
      <c r="BN71" s="51">
        <v>0</v>
      </c>
    </row>
    <row r="72" spans="1:66" ht="16.5" customHeight="1">
      <c r="A72" s="77">
        <v>63</v>
      </c>
      <c r="B72" s="74" t="s">
        <v>194</v>
      </c>
      <c r="C72" s="51">
        <f t="shared" si="8"/>
        <v>67369.618000000002</v>
      </c>
      <c r="D72" s="51">
        <f t="shared" si="9"/>
        <v>35887.146399999998</v>
      </c>
      <c r="E72" s="51">
        <f t="shared" si="10"/>
        <v>37079.995900000002</v>
      </c>
      <c r="F72" s="51">
        <f t="shared" si="11"/>
        <v>17913.007399999999</v>
      </c>
      <c r="G72" s="51">
        <f t="shared" si="12"/>
        <v>32278.622100000001</v>
      </c>
      <c r="H72" s="51">
        <f t="shared" si="13"/>
        <v>17974.138999999999</v>
      </c>
      <c r="I72" s="51">
        <v>19837</v>
      </c>
      <c r="J72" s="51">
        <v>9838.7279999999992</v>
      </c>
      <c r="K72" s="51">
        <v>0</v>
      </c>
      <c r="L72" s="51">
        <v>0</v>
      </c>
      <c r="M72" s="51">
        <v>4134</v>
      </c>
      <c r="N72" s="51">
        <v>1068.4294</v>
      </c>
      <c r="O72" s="51">
        <v>600</v>
      </c>
      <c r="P72" s="51">
        <v>304.83139999999997</v>
      </c>
      <c r="Q72" s="51">
        <v>0</v>
      </c>
      <c r="R72" s="51">
        <v>0</v>
      </c>
      <c r="S72" s="51">
        <v>140</v>
      </c>
      <c r="T72" s="51">
        <v>80</v>
      </c>
      <c r="U72" s="51">
        <v>0</v>
      </c>
      <c r="V72" s="51">
        <v>0</v>
      </c>
      <c r="W72" s="51">
        <v>594</v>
      </c>
      <c r="X72" s="51">
        <v>183.6</v>
      </c>
      <c r="Y72" s="51">
        <v>0</v>
      </c>
      <c r="Z72" s="51">
        <v>0</v>
      </c>
      <c r="AA72" s="51">
        <v>500</v>
      </c>
      <c r="AB72" s="51">
        <v>0</v>
      </c>
      <c r="AC72" s="51">
        <v>1170</v>
      </c>
      <c r="AD72" s="51">
        <v>499.99799999999999</v>
      </c>
      <c r="AE72" s="51">
        <v>0</v>
      </c>
      <c r="AF72" s="51">
        <v>0</v>
      </c>
      <c r="AG72" s="51">
        <v>8000</v>
      </c>
      <c r="AH72" s="51">
        <v>4000</v>
      </c>
      <c r="AI72" s="51">
        <v>8000</v>
      </c>
      <c r="AJ72" s="51">
        <v>4000</v>
      </c>
      <c r="AK72" s="51">
        <v>3000</v>
      </c>
      <c r="AL72" s="51">
        <v>3000</v>
      </c>
      <c r="AM72" s="51">
        <v>0</v>
      </c>
      <c r="AN72" s="51">
        <v>0</v>
      </c>
      <c r="AO72" s="51">
        <v>0</v>
      </c>
      <c r="AP72" s="51">
        <v>0</v>
      </c>
      <c r="AQ72" s="51">
        <f t="shared" si="14"/>
        <v>119.99589999999989</v>
      </c>
      <c r="AR72" s="51">
        <f t="shared" si="15"/>
        <v>5.85</v>
      </c>
      <c r="AS72" s="51">
        <v>2108.9958999999999</v>
      </c>
      <c r="AT72" s="51">
        <v>5.85</v>
      </c>
      <c r="AU72" s="51">
        <v>0</v>
      </c>
      <c r="AV72" s="51">
        <v>0</v>
      </c>
      <c r="AW72" s="51">
        <v>1989</v>
      </c>
      <c r="AX72" s="51">
        <v>0</v>
      </c>
      <c r="AY72" s="51">
        <v>0</v>
      </c>
      <c r="AZ72" s="51">
        <v>0</v>
      </c>
      <c r="BA72" s="51">
        <v>1989</v>
      </c>
      <c r="BB72" s="51">
        <v>0</v>
      </c>
      <c r="BC72" s="51">
        <v>31141.2372</v>
      </c>
      <c r="BD72" s="51">
        <v>17074.138999999999</v>
      </c>
      <c r="BE72" s="51">
        <v>2637.3849</v>
      </c>
      <c r="BF72" s="51">
        <v>900</v>
      </c>
      <c r="BG72" s="51">
        <v>0</v>
      </c>
      <c r="BH72" s="51">
        <v>0</v>
      </c>
      <c r="BI72" s="51">
        <v>0</v>
      </c>
      <c r="BJ72" s="51">
        <v>0</v>
      </c>
      <c r="BK72" s="51">
        <v>-1500</v>
      </c>
      <c r="BL72" s="51">
        <v>0</v>
      </c>
      <c r="BM72" s="51">
        <v>0</v>
      </c>
      <c r="BN72" s="51">
        <v>0</v>
      </c>
    </row>
    <row r="73" spans="1:66" ht="16.5" customHeight="1">
      <c r="A73" s="77">
        <v>64</v>
      </c>
      <c r="B73" s="74" t="s">
        <v>195</v>
      </c>
      <c r="C73" s="51">
        <f t="shared" si="8"/>
        <v>21968.682100000002</v>
      </c>
      <c r="D73" s="51">
        <f t="shared" si="9"/>
        <v>15586.3523</v>
      </c>
      <c r="E73" s="51">
        <f t="shared" si="10"/>
        <v>18317.2</v>
      </c>
      <c r="F73" s="51">
        <f t="shared" si="11"/>
        <v>11934.870200000001</v>
      </c>
      <c r="G73" s="51">
        <f t="shared" si="12"/>
        <v>4601.4821000000002</v>
      </c>
      <c r="H73" s="51">
        <f t="shared" si="13"/>
        <v>3655</v>
      </c>
      <c r="I73" s="51">
        <v>15632.2</v>
      </c>
      <c r="J73" s="51">
        <v>11333.744000000001</v>
      </c>
      <c r="K73" s="51">
        <v>0</v>
      </c>
      <c r="L73" s="51">
        <v>0</v>
      </c>
      <c r="M73" s="51">
        <v>1505</v>
      </c>
      <c r="N73" s="51">
        <v>597.60829999999999</v>
      </c>
      <c r="O73" s="51">
        <v>300</v>
      </c>
      <c r="P73" s="51">
        <v>168.39230000000001</v>
      </c>
      <c r="Q73" s="51">
        <v>85</v>
      </c>
      <c r="R73" s="51">
        <v>0</v>
      </c>
      <c r="S73" s="51">
        <v>80</v>
      </c>
      <c r="T73" s="51">
        <v>54</v>
      </c>
      <c r="U73" s="51">
        <v>0</v>
      </c>
      <c r="V73" s="51">
        <v>0</v>
      </c>
      <c r="W73" s="51">
        <v>750</v>
      </c>
      <c r="X73" s="51">
        <v>300</v>
      </c>
      <c r="Y73" s="51">
        <v>80</v>
      </c>
      <c r="Z73" s="51">
        <v>0</v>
      </c>
      <c r="AA73" s="51">
        <v>30</v>
      </c>
      <c r="AB73" s="51">
        <v>0</v>
      </c>
      <c r="AC73" s="51">
        <v>230</v>
      </c>
      <c r="AD73" s="51">
        <v>53.1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200</v>
      </c>
      <c r="AP73" s="51">
        <v>0</v>
      </c>
      <c r="AQ73" s="51">
        <f t="shared" si="14"/>
        <v>30</v>
      </c>
      <c r="AR73" s="51">
        <f t="shared" si="15"/>
        <v>0</v>
      </c>
      <c r="AS73" s="51">
        <v>980</v>
      </c>
      <c r="AT73" s="51">
        <v>3.5179</v>
      </c>
      <c r="AU73" s="51">
        <v>0</v>
      </c>
      <c r="AV73" s="51">
        <v>0</v>
      </c>
      <c r="AW73" s="51">
        <v>950</v>
      </c>
      <c r="AX73" s="51">
        <v>3.5179</v>
      </c>
      <c r="AY73" s="51">
        <v>0</v>
      </c>
      <c r="AZ73" s="51">
        <v>0</v>
      </c>
      <c r="BA73" s="51">
        <v>950</v>
      </c>
      <c r="BB73" s="51">
        <v>3.5179</v>
      </c>
      <c r="BC73" s="51">
        <v>3759.8</v>
      </c>
      <c r="BD73" s="51">
        <v>2846</v>
      </c>
      <c r="BE73" s="51">
        <v>841.68209999999999</v>
      </c>
      <c r="BF73" s="51">
        <v>809</v>
      </c>
      <c r="BG73" s="51">
        <v>0</v>
      </c>
      <c r="BH73" s="51">
        <v>0</v>
      </c>
      <c r="BI73" s="51">
        <v>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</row>
    <row r="74" spans="1:66" ht="16.5" customHeight="1">
      <c r="A74" s="77">
        <v>65</v>
      </c>
      <c r="B74" s="74" t="s">
        <v>196</v>
      </c>
      <c r="C74" s="51">
        <f t="shared" ref="C74:C82" si="16">E74+G74-BA74</f>
        <v>22161.129500000003</v>
      </c>
      <c r="D74" s="51">
        <f t="shared" ref="D74:D82" si="17">F74+H74-BB74</f>
        <v>11783.341700000001</v>
      </c>
      <c r="E74" s="51">
        <f t="shared" ref="E74:E82" si="18">I74+K74+M74+AE74+AG74+AK74+AO74+AS74</f>
        <v>17176.400000000001</v>
      </c>
      <c r="F74" s="51">
        <f t="shared" ref="F74:F82" si="19">J74+L74+N74+AF74+AH74+AL74+AP74+AT74</f>
        <v>11783.341700000001</v>
      </c>
      <c r="G74" s="51">
        <f t="shared" ref="G74:G82" si="20">AY74+BC74+BE74+BG74+BI74+BK74+BM74</f>
        <v>5844.7294999999995</v>
      </c>
      <c r="H74" s="51">
        <f t="shared" ref="H74:H82" si="21">AZ74+BD74+BF74+BH74+BJ74+BL74+BN74</f>
        <v>0</v>
      </c>
      <c r="I74" s="51">
        <v>12513.4</v>
      </c>
      <c r="J74" s="51">
        <v>9520.973</v>
      </c>
      <c r="K74" s="51">
        <v>0</v>
      </c>
      <c r="L74" s="51">
        <v>0</v>
      </c>
      <c r="M74" s="51">
        <v>3463</v>
      </c>
      <c r="N74" s="51">
        <v>2112.3687</v>
      </c>
      <c r="O74" s="51">
        <v>712</v>
      </c>
      <c r="P74" s="51">
        <v>273.77820000000003</v>
      </c>
      <c r="Q74" s="51">
        <v>0</v>
      </c>
      <c r="R74" s="51">
        <v>0</v>
      </c>
      <c r="S74" s="51">
        <v>120</v>
      </c>
      <c r="T74" s="51">
        <v>96</v>
      </c>
      <c r="U74" s="51">
        <v>0</v>
      </c>
      <c r="V74" s="51">
        <v>0</v>
      </c>
      <c r="W74" s="51">
        <v>1001</v>
      </c>
      <c r="X74" s="51">
        <v>616.20000000000005</v>
      </c>
      <c r="Y74" s="51">
        <v>595</v>
      </c>
      <c r="Z74" s="51">
        <v>320</v>
      </c>
      <c r="AA74" s="51">
        <v>50</v>
      </c>
      <c r="AB74" s="51">
        <v>8</v>
      </c>
      <c r="AC74" s="51">
        <v>1560</v>
      </c>
      <c r="AD74" s="51">
        <v>1118.3905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300</v>
      </c>
      <c r="AP74" s="51">
        <v>150</v>
      </c>
      <c r="AQ74" s="51">
        <f t="shared" ref="AQ74:AQ82" si="22">AS74+AU74-BA74</f>
        <v>40</v>
      </c>
      <c r="AR74" s="51">
        <f t="shared" ref="AR74:AR82" si="23">AT74+AV74-BB74</f>
        <v>0</v>
      </c>
      <c r="AS74" s="51">
        <v>900</v>
      </c>
      <c r="AT74" s="51">
        <v>0</v>
      </c>
      <c r="AU74" s="51">
        <v>0</v>
      </c>
      <c r="AV74" s="51">
        <v>0</v>
      </c>
      <c r="AW74" s="51">
        <v>860</v>
      </c>
      <c r="AX74" s="51">
        <v>0</v>
      </c>
      <c r="AY74" s="51">
        <v>0</v>
      </c>
      <c r="AZ74" s="51">
        <v>0</v>
      </c>
      <c r="BA74" s="51">
        <v>860</v>
      </c>
      <c r="BB74" s="51">
        <v>0</v>
      </c>
      <c r="BC74" s="51">
        <v>5634.7</v>
      </c>
      <c r="BD74" s="51">
        <v>0</v>
      </c>
      <c r="BE74" s="51">
        <v>210.02950000000001</v>
      </c>
      <c r="BF74" s="51">
        <v>0</v>
      </c>
      <c r="BG74" s="51">
        <v>0</v>
      </c>
      <c r="BH74" s="51">
        <v>0</v>
      </c>
      <c r="BI74" s="51">
        <v>0</v>
      </c>
      <c r="BJ74" s="51">
        <v>0</v>
      </c>
      <c r="BK74" s="51">
        <v>0</v>
      </c>
      <c r="BL74" s="51">
        <v>0</v>
      </c>
      <c r="BM74" s="51">
        <v>0</v>
      </c>
      <c r="BN74" s="51">
        <v>0</v>
      </c>
    </row>
    <row r="75" spans="1:66" ht="16.5" customHeight="1">
      <c r="A75" s="77">
        <v>66</v>
      </c>
      <c r="B75" s="74" t="s">
        <v>197</v>
      </c>
      <c r="C75" s="51">
        <f t="shared" si="16"/>
        <v>25880.063099999999</v>
      </c>
      <c r="D75" s="51">
        <f t="shared" si="17"/>
        <v>20633.811900000001</v>
      </c>
      <c r="E75" s="51">
        <f t="shared" si="18"/>
        <v>13329.1</v>
      </c>
      <c r="F75" s="51">
        <f t="shared" si="19"/>
        <v>7576.6543000000001</v>
      </c>
      <c r="G75" s="51">
        <f t="shared" si="20"/>
        <v>13250.963099999999</v>
      </c>
      <c r="H75" s="51">
        <f t="shared" si="21"/>
        <v>13057.157599999999</v>
      </c>
      <c r="I75" s="51">
        <v>8566.2000000000007</v>
      </c>
      <c r="J75" s="51">
        <v>5187.8190000000004</v>
      </c>
      <c r="K75" s="51">
        <v>0</v>
      </c>
      <c r="L75" s="51">
        <v>0</v>
      </c>
      <c r="M75" s="51">
        <v>3633.9</v>
      </c>
      <c r="N75" s="51">
        <v>2353.8353000000002</v>
      </c>
      <c r="O75" s="51">
        <v>300</v>
      </c>
      <c r="P75" s="51">
        <v>183.2313</v>
      </c>
      <c r="Q75" s="51">
        <v>1265.9000000000001</v>
      </c>
      <c r="R75" s="51">
        <v>864.14400000000001</v>
      </c>
      <c r="S75" s="51">
        <v>77</v>
      </c>
      <c r="T75" s="51">
        <v>45</v>
      </c>
      <c r="U75" s="51">
        <v>0</v>
      </c>
      <c r="V75" s="51">
        <v>0</v>
      </c>
      <c r="W75" s="51">
        <v>873</v>
      </c>
      <c r="X75" s="51">
        <v>606</v>
      </c>
      <c r="Y75" s="51">
        <v>732</v>
      </c>
      <c r="Z75" s="51">
        <v>465</v>
      </c>
      <c r="AA75" s="51">
        <v>30</v>
      </c>
      <c r="AB75" s="51">
        <v>10</v>
      </c>
      <c r="AC75" s="51">
        <v>938</v>
      </c>
      <c r="AD75" s="51">
        <v>525.46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350</v>
      </c>
      <c r="AP75" s="51">
        <v>0</v>
      </c>
      <c r="AQ75" s="51">
        <f t="shared" si="22"/>
        <v>79</v>
      </c>
      <c r="AR75" s="51">
        <f t="shared" si="23"/>
        <v>35</v>
      </c>
      <c r="AS75" s="51">
        <v>779</v>
      </c>
      <c r="AT75" s="51">
        <v>35</v>
      </c>
      <c r="AU75" s="51">
        <v>0</v>
      </c>
      <c r="AV75" s="51">
        <v>0</v>
      </c>
      <c r="AW75" s="51">
        <v>700</v>
      </c>
      <c r="AX75" s="51">
        <v>0</v>
      </c>
      <c r="AY75" s="51">
        <v>0</v>
      </c>
      <c r="AZ75" s="51">
        <v>0</v>
      </c>
      <c r="BA75" s="51">
        <v>700</v>
      </c>
      <c r="BB75" s="51">
        <v>0</v>
      </c>
      <c r="BC75" s="51">
        <v>10074.9</v>
      </c>
      <c r="BD75" s="51">
        <v>9926.9575999999997</v>
      </c>
      <c r="BE75" s="51">
        <v>3176.0630999999998</v>
      </c>
      <c r="BF75" s="51">
        <v>3130.2</v>
      </c>
      <c r="BG75" s="51">
        <v>0</v>
      </c>
      <c r="BH75" s="51">
        <v>0</v>
      </c>
      <c r="BI75" s="51">
        <v>0</v>
      </c>
      <c r="BJ75" s="51">
        <v>0</v>
      </c>
      <c r="BK75" s="51">
        <v>0</v>
      </c>
      <c r="BL75" s="51">
        <v>0</v>
      </c>
      <c r="BM75" s="51">
        <v>0</v>
      </c>
      <c r="BN75" s="51">
        <v>0</v>
      </c>
    </row>
    <row r="76" spans="1:66" ht="16.5" customHeight="1">
      <c r="A76" s="77">
        <v>67</v>
      </c>
      <c r="B76" s="74" t="s">
        <v>198</v>
      </c>
      <c r="C76" s="51">
        <f t="shared" si="16"/>
        <v>6506.4989999999998</v>
      </c>
      <c r="D76" s="51">
        <f t="shared" si="17"/>
        <v>3645.53</v>
      </c>
      <c r="E76" s="51">
        <f t="shared" si="18"/>
        <v>5686.8</v>
      </c>
      <c r="F76" s="51">
        <f t="shared" si="19"/>
        <v>3345.53</v>
      </c>
      <c r="G76" s="51">
        <f t="shared" si="20"/>
        <v>1104.6990000000001</v>
      </c>
      <c r="H76" s="51">
        <f t="shared" si="21"/>
        <v>300</v>
      </c>
      <c r="I76" s="51">
        <v>4700</v>
      </c>
      <c r="J76" s="51">
        <v>3187.8220000000001</v>
      </c>
      <c r="K76" s="51">
        <v>0</v>
      </c>
      <c r="L76" s="51">
        <v>0</v>
      </c>
      <c r="M76" s="51">
        <v>501.8</v>
      </c>
      <c r="N76" s="51">
        <v>157.708</v>
      </c>
      <c r="O76" s="51">
        <v>231.8</v>
      </c>
      <c r="P76" s="51">
        <v>24.308</v>
      </c>
      <c r="Q76" s="51">
        <v>0</v>
      </c>
      <c r="R76" s="51">
        <v>0</v>
      </c>
      <c r="S76" s="51">
        <v>60</v>
      </c>
      <c r="T76" s="51">
        <v>40</v>
      </c>
      <c r="U76" s="51">
        <v>0</v>
      </c>
      <c r="V76" s="51">
        <v>0</v>
      </c>
      <c r="W76" s="51">
        <v>150</v>
      </c>
      <c r="X76" s="51">
        <v>87.4</v>
      </c>
      <c r="Y76" s="51">
        <v>50</v>
      </c>
      <c r="Z76" s="51">
        <v>30</v>
      </c>
      <c r="AA76" s="51">
        <v>0</v>
      </c>
      <c r="AB76" s="51">
        <v>0</v>
      </c>
      <c r="AC76" s="51">
        <v>60</v>
      </c>
      <c r="AD76" s="51">
        <v>6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200</v>
      </c>
      <c r="AP76" s="51">
        <v>0</v>
      </c>
      <c r="AQ76" s="51">
        <f t="shared" si="22"/>
        <v>0</v>
      </c>
      <c r="AR76" s="51">
        <f t="shared" si="23"/>
        <v>0</v>
      </c>
      <c r="AS76" s="51">
        <v>285</v>
      </c>
      <c r="AT76" s="51">
        <v>0</v>
      </c>
      <c r="AU76" s="51">
        <v>0</v>
      </c>
      <c r="AV76" s="51">
        <v>0</v>
      </c>
      <c r="AW76" s="51">
        <v>285</v>
      </c>
      <c r="AX76" s="51">
        <v>0</v>
      </c>
      <c r="AY76" s="51">
        <v>0</v>
      </c>
      <c r="AZ76" s="51">
        <v>0</v>
      </c>
      <c r="BA76" s="51">
        <v>285</v>
      </c>
      <c r="BB76" s="51">
        <v>0</v>
      </c>
      <c r="BC76" s="51">
        <v>804.69899999999996</v>
      </c>
      <c r="BD76" s="51">
        <v>0</v>
      </c>
      <c r="BE76" s="51">
        <v>300</v>
      </c>
      <c r="BF76" s="51">
        <v>300</v>
      </c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</row>
    <row r="77" spans="1:66" ht="16.5" customHeight="1">
      <c r="A77" s="77">
        <v>68</v>
      </c>
      <c r="B77" s="74" t="s">
        <v>199</v>
      </c>
      <c r="C77" s="51">
        <f t="shared" si="16"/>
        <v>10455.040999999999</v>
      </c>
      <c r="D77" s="51">
        <f t="shared" si="17"/>
        <v>5945.5703999999996</v>
      </c>
      <c r="E77" s="51">
        <f t="shared" si="18"/>
        <v>10281.4</v>
      </c>
      <c r="F77" s="51">
        <f t="shared" si="19"/>
        <v>5775.5703999999996</v>
      </c>
      <c r="G77" s="51">
        <f t="shared" si="20"/>
        <v>773.64100000000008</v>
      </c>
      <c r="H77" s="51">
        <f t="shared" si="21"/>
        <v>336.8</v>
      </c>
      <c r="I77" s="51">
        <v>7890.4</v>
      </c>
      <c r="J77" s="51">
        <v>4794.3999999999996</v>
      </c>
      <c r="K77" s="51">
        <v>0</v>
      </c>
      <c r="L77" s="51">
        <v>0</v>
      </c>
      <c r="M77" s="51">
        <v>1071</v>
      </c>
      <c r="N77" s="51">
        <v>674.2704</v>
      </c>
      <c r="O77" s="51">
        <v>270</v>
      </c>
      <c r="P77" s="51">
        <v>164.4204</v>
      </c>
      <c r="Q77" s="51">
        <v>0</v>
      </c>
      <c r="R77" s="51">
        <v>0</v>
      </c>
      <c r="S77" s="51">
        <v>66</v>
      </c>
      <c r="T77" s="51">
        <v>49.5</v>
      </c>
      <c r="U77" s="51">
        <v>0</v>
      </c>
      <c r="V77" s="51">
        <v>0</v>
      </c>
      <c r="W77" s="51">
        <v>170</v>
      </c>
      <c r="X77" s="51">
        <v>40.799999999999997</v>
      </c>
      <c r="Y77" s="51">
        <v>0</v>
      </c>
      <c r="Z77" s="51">
        <v>0</v>
      </c>
      <c r="AA77" s="51">
        <v>0</v>
      </c>
      <c r="AB77" s="51">
        <v>0</v>
      </c>
      <c r="AC77" s="51">
        <v>530</v>
      </c>
      <c r="AD77" s="51">
        <v>388.55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300</v>
      </c>
      <c r="AP77" s="51">
        <v>0</v>
      </c>
      <c r="AQ77" s="51">
        <f t="shared" si="22"/>
        <v>420</v>
      </c>
      <c r="AR77" s="51">
        <f t="shared" si="23"/>
        <v>140.09999999999997</v>
      </c>
      <c r="AS77" s="51">
        <v>1020</v>
      </c>
      <c r="AT77" s="51">
        <v>306.89999999999998</v>
      </c>
      <c r="AU77" s="51">
        <v>0</v>
      </c>
      <c r="AV77" s="51">
        <v>0</v>
      </c>
      <c r="AW77" s="51">
        <v>600</v>
      </c>
      <c r="AX77" s="51">
        <v>166.8</v>
      </c>
      <c r="AY77" s="51">
        <v>0</v>
      </c>
      <c r="AZ77" s="51">
        <v>0</v>
      </c>
      <c r="BA77" s="51">
        <v>600</v>
      </c>
      <c r="BB77" s="51">
        <v>166.8</v>
      </c>
      <c r="BC77" s="51">
        <v>393.6</v>
      </c>
      <c r="BD77" s="51">
        <v>0</v>
      </c>
      <c r="BE77" s="51">
        <v>380.041</v>
      </c>
      <c r="BF77" s="51">
        <v>336.8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</row>
    <row r="78" spans="1:66" ht="16.5" customHeight="1">
      <c r="A78" s="77">
        <v>69</v>
      </c>
      <c r="B78" s="74" t="s">
        <v>200</v>
      </c>
      <c r="C78" s="51">
        <f t="shared" si="16"/>
        <v>52593.046300000002</v>
      </c>
      <c r="D78" s="51">
        <f t="shared" si="17"/>
        <v>35994.637200000005</v>
      </c>
      <c r="E78" s="51">
        <f t="shared" si="18"/>
        <v>36238.300000000003</v>
      </c>
      <c r="F78" s="51">
        <f t="shared" si="19"/>
        <v>20413.254700000001</v>
      </c>
      <c r="G78" s="51">
        <f t="shared" si="20"/>
        <v>23354.746299999999</v>
      </c>
      <c r="H78" s="51">
        <f t="shared" si="21"/>
        <v>15824.9362</v>
      </c>
      <c r="I78" s="51">
        <v>20290.3</v>
      </c>
      <c r="J78" s="51">
        <v>13954.745000000001</v>
      </c>
      <c r="K78" s="51">
        <v>0</v>
      </c>
      <c r="L78" s="51">
        <v>0</v>
      </c>
      <c r="M78" s="51">
        <v>6273</v>
      </c>
      <c r="N78" s="51">
        <v>4112.9560000000001</v>
      </c>
      <c r="O78" s="51">
        <v>1290</v>
      </c>
      <c r="P78" s="51">
        <v>899.61599999999999</v>
      </c>
      <c r="Q78" s="51">
        <v>0</v>
      </c>
      <c r="R78" s="51">
        <v>0</v>
      </c>
      <c r="S78" s="51">
        <v>108</v>
      </c>
      <c r="T78" s="51">
        <v>81</v>
      </c>
      <c r="U78" s="51">
        <v>0</v>
      </c>
      <c r="V78" s="51">
        <v>0</v>
      </c>
      <c r="W78" s="51">
        <v>1240</v>
      </c>
      <c r="X78" s="51">
        <v>966.7</v>
      </c>
      <c r="Y78" s="51">
        <v>625</v>
      </c>
      <c r="Z78" s="51">
        <v>540</v>
      </c>
      <c r="AA78" s="51">
        <v>65</v>
      </c>
      <c r="AB78" s="51">
        <v>0</v>
      </c>
      <c r="AC78" s="51">
        <v>3370</v>
      </c>
      <c r="AD78" s="51">
        <v>2165.64</v>
      </c>
      <c r="AE78" s="51">
        <v>0</v>
      </c>
      <c r="AF78" s="51">
        <v>0</v>
      </c>
      <c r="AG78" s="51">
        <v>1650</v>
      </c>
      <c r="AH78" s="51">
        <v>1341</v>
      </c>
      <c r="AI78" s="51">
        <v>1650</v>
      </c>
      <c r="AJ78" s="51">
        <v>1341</v>
      </c>
      <c r="AK78" s="51">
        <v>0</v>
      </c>
      <c r="AL78" s="51">
        <v>0</v>
      </c>
      <c r="AM78" s="51">
        <v>0</v>
      </c>
      <c r="AN78" s="51">
        <v>0</v>
      </c>
      <c r="AO78" s="51">
        <v>700</v>
      </c>
      <c r="AP78" s="51">
        <v>670</v>
      </c>
      <c r="AQ78" s="51">
        <f t="shared" si="22"/>
        <v>325</v>
      </c>
      <c r="AR78" s="51">
        <f t="shared" si="23"/>
        <v>91</v>
      </c>
      <c r="AS78" s="51">
        <v>7325</v>
      </c>
      <c r="AT78" s="51">
        <v>334.55369999999999</v>
      </c>
      <c r="AU78" s="51">
        <v>0</v>
      </c>
      <c r="AV78" s="51">
        <v>0</v>
      </c>
      <c r="AW78" s="51">
        <v>7000</v>
      </c>
      <c r="AX78" s="51">
        <v>243.55369999999999</v>
      </c>
      <c r="AY78" s="51">
        <v>0</v>
      </c>
      <c r="AZ78" s="51">
        <v>0</v>
      </c>
      <c r="BA78" s="51">
        <v>7000</v>
      </c>
      <c r="BB78" s="51">
        <v>243.55369999999999</v>
      </c>
      <c r="BC78" s="51">
        <v>22704.746299999999</v>
      </c>
      <c r="BD78" s="51">
        <v>14484.9362</v>
      </c>
      <c r="BE78" s="51">
        <v>1450</v>
      </c>
      <c r="BF78" s="51">
        <v>1400</v>
      </c>
      <c r="BG78" s="51">
        <v>0</v>
      </c>
      <c r="BH78" s="51">
        <v>0</v>
      </c>
      <c r="BI78" s="51">
        <v>0</v>
      </c>
      <c r="BJ78" s="51">
        <v>0</v>
      </c>
      <c r="BK78" s="51">
        <v>-800</v>
      </c>
      <c r="BL78" s="51">
        <v>-60</v>
      </c>
      <c r="BM78" s="51">
        <v>0</v>
      </c>
      <c r="BN78" s="51">
        <v>0</v>
      </c>
    </row>
    <row r="79" spans="1:66" ht="16.5" customHeight="1">
      <c r="A79" s="77">
        <v>70</v>
      </c>
      <c r="B79" s="74" t="s">
        <v>201</v>
      </c>
      <c r="C79" s="51">
        <f t="shared" si="16"/>
        <v>23470.025500000003</v>
      </c>
      <c r="D79" s="51">
        <f t="shared" si="17"/>
        <v>10165.1361</v>
      </c>
      <c r="E79" s="51">
        <f t="shared" si="18"/>
        <v>16388.400000000001</v>
      </c>
      <c r="F79" s="51">
        <f t="shared" si="19"/>
        <v>8293.5961000000007</v>
      </c>
      <c r="G79" s="51">
        <f t="shared" si="20"/>
        <v>8081.6255000000001</v>
      </c>
      <c r="H79" s="51">
        <f t="shared" si="21"/>
        <v>1871.54</v>
      </c>
      <c r="I79" s="51">
        <v>11202.2</v>
      </c>
      <c r="J79" s="51">
        <v>6845.7380000000003</v>
      </c>
      <c r="K79" s="51">
        <v>0</v>
      </c>
      <c r="L79" s="51">
        <v>0</v>
      </c>
      <c r="M79" s="51">
        <v>3666.2</v>
      </c>
      <c r="N79" s="51">
        <v>1371.8580999999999</v>
      </c>
      <c r="O79" s="51">
        <v>500</v>
      </c>
      <c r="P79" s="51">
        <v>416.80810000000002</v>
      </c>
      <c r="Q79" s="51">
        <v>0</v>
      </c>
      <c r="R79" s="51">
        <v>0</v>
      </c>
      <c r="S79" s="51">
        <v>108</v>
      </c>
      <c r="T79" s="51">
        <v>81</v>
      </c>
      <c r="U79" s="51">
        <v>20</v>
      </c>
      <c r="V79" s="51">
        <v>0</v>
      </c>
      <c r="W79" s="51">
        <v>1123.2</v>
      </c>
      <c r="X79" s="51">
        <v>603.04999999999995</v>
      </c>
      <c r="Y79" s="51">
        <v>688.8</v>
      </c>
      <c r="Z79" s="51">
        <v>320.25</v>
      </c>
      <c r="AA79" s="51">
        <v>80</v>
      </c>
      <c r="AB79" s="51">
        <v>20</v>
      </c>
      <c r="AC79" s="51">
        <v>1780</v>
      </c>
      <c r="AD79" s="51">
        <v>196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300</v>
      </c>
      <c r="AP79" s="51">
        <v>50</v>
      </c>
      <c r="AQ79" s="51">
        <f t="shared" si="22"/>
        <v>220</v>
      </c>
      <c r="AR79" s="51">
        <f t="shared" si="23"/>
        <v>26</v>
      </c>
      <c r="AS79" s="51">
        <v>1220</v>
      </c>
      <c r="AT79" s="51">
        <v>26</v>
      </c>
      <c r="AU79" s="51">
        <v>0</v>
      </c>
      <c r="AV79" s="51">
        <v>0</v>
      </c>
      <c r="AW79" s="51">
        <v>1000</v>
      </c>
      <c r="AX79" s="51">
        <v>0</v>
      </c>
      <c r="AY79" s="51">
        <v>0</v>
      </c>
      <c r="AZ79" s="51">
        <v>0</v>
      </c>
      <c r="BA79" s="51">
        <v>1000</v>
      </c>
      <c r="BB79" s="51">
        <v>0</v>
      </c>
      <c r="BC79" s="51">
        <v>6496.6255000000001</v>
      </c>
      <c r="BD79" s="51">
        <v>1085.04</v>
      </c>
      <c r="BE79" s="51">
        <v>1585</v>
      </c>
      <c r="BF79" s="51">
        <v>1042</v>
      </c>
      <c r="BG79" s="51">
        <v>0</v>
      </c>
      <c r="BH79" s="51">
        <v>0</v>
      </c>
      <c r="BI79" s="51">
        <v>0</v>
      </c>
      <c r="BJ79" s="51">
        <v>0</v>
      </c>
      <c r="BK79" s="51">
        <v>0</v>
      </c>
      <c r="BL79" s="51">
        <v>-255.5</v>
      </c>
      <c r="BM79" s="51">
        <v>0</v>
      </c>
      <c r="BN79" s="51">
        <v>0</v>
      </c>
    </row>
    <row r="80" spans="1:66" ht="16.5" customHeight="1">
      <c r="A80" s="77">
        <v>71</v>
      </c>
      <c r="B80" s="74" t="s">
        <v>202</v>
      </c>
      <c r="C80" s="51">
        <f t="shared" si="16"/>
        <v>18183.297899999998</v>
      </c>
      <c r="D80" s="51">
        <f t="shared" si="17"/>
        <v>11148.6042</v>
      </c>
      <c r="E80" s="51">
        <f t="shared" si="18"/>
        <v>13940</v>
      </c>
      <c r="F80" s="51">
        <f t="shared" si="19"/>
        <v>7560.6210000000001</v>
      </c>
      <c r="G80" s="51">
        <f t="shared" si="20"/>
        <v>4943.2978999999996</v>
      </c>
      <c r="H80" s="51">
        <f t="shared" si="21"/>
        <v>3587.9831999999997</v>
      </c>
      <c r="I80" s="51">
        <v>11197</v>
      </c>
      <c r="J80" s="51">
        <v>6489.2510000000002</v>
      </c>
      <c r="K80" s="51">
        <v>0</v>
      </c>
      <c r="L80" s="51">
        <v>0</v>
      </c>
      <c r="M80" s="51">
        <v>1343</v>
      </c>
      <c r="N80" s="51">
        <v>587.57000000000005</v>
      </c>
      <c r="O80" s="51">
        <v>640</v>
      </c>
      <c r="P80" s="51">
        <v>330.81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350</v>
      </c>
      <c r="X80" s="51">
        <v>186.76</v>
      </c>
      <c r="Y80" s="51">
        <v>100</v>
      </c>
      <c r="Z80" s="51">
        <v>60</v>
      </c>
      <c r="AA80" s="51">
        <v>30</v>
      </c>
      <c r="AB80" s="51">
        <v>30</v>
      </c>
      <c r="AC80" s="51">
        <v>323</v>
      </c>
      <c r="AD80" s="51">
        <v>40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550</v>
      </c>
      <c r="AP80" s="51">
        <v>400</v>
      </c>
      <c r="AQ80" s="51">
        <f t="shared" si="22"/>
        <v>150</v>
      </c>
      <c r="AR80" s="51">
        <f t="shared" si="23"/>
        <v>83.8</v>
      </c>
      <c r="AS80" s="51">
        <v>850</v>
      </c>
      <c r="AT80" s="51">
        <v>83.8</v>
      </c>
      <c r="AU80" s="51">
        <v>0</v>
      </c>
      <c r="AV80" s="51">
        <v>0</v>
      </c>
      <c r="AW80" s="51">
        <v>700</v>
      </c>
      <c r="AX80" s="51">
        <v>0</v>
      </c>
      <c r="AY80" s="51">
        <v>0</v>
      </c>
      <c r="AZ80" s="51">
        <v>0</v>
      </c>
      <c r="BA80" s="51">
        <v>700</v>
      </c>
      <c r="BB80" s="51">
        <v>0</v>
      </c>
      <c r="BC80" s="51">
        <v>3243.2979</v>
      </c>
      <c r="BD80" s="51">
        <v>2797.4382999999998</v>
      </c>
      <c r="BE80" s="51">
        <v>1700</v>
      </c>
      <c r="BF80" s="51">
        <v>790.54489999999998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</row>
    <row r="81" spans="1:66" ht="16.5" customHeight="1">
      <c r="A81" s="77">
        <v>72</v>
      </c>
      <c r="B81" s="74" t="s">
        <v>203</v>
      </c>
      <c r="C81" s="51">
        <f t="shared" si="16"/>
        <v>14405.082700000001</v>
      </c>
      <c r="D81" s="51">
        <f t="shared" si="17"/>
        <v>9574.7469000000001</v>
      </c>
      <c r="E81" s="51">
        <f t="shared" si="18"/>
        <v>14184.386</v>
      </c>
      <c r="F81" s="51">
        <f t="shared" si="19"/>
        <v>9354.0501999999997</v>
      </c>
      <c r="G81" s="51">
        <f t="shared" si="20"/>
        <v>920.69669999999996</v>
      </c>
      <c r="H81" s="51">
        <f t="shared" si="21"/>
        <v>450</v>
      </c>
      <c r="I81" s="51">
        <v>10234.386</v>
      </c>
      <c r="J81" s="51">
        <v>6870.1360000000004</v>
      </c>
      <c r="K81" s="51">
        <v>0</v>
      </c>
      <c r="L81" s="51">
        <v>0</v>
      </c>
      <c r="M81" s="51">
        <v>3090</v>
      </c>
      <c r="N81" s="51">
        <v>2254.6109000000001</v>
      </c>
      <c r="O81" s="51">
        <v>480</v>
      </c>
      <c r="P81" s="51">
        <v>336.18990000000002</v>
      </c>
      <c r="Q81" s="51">
        <v>0</v>
      </c>
      <c r="R81" s="51">
        <v>0</v>
      </c>
      <c r="S81" s="51">
        <v>60</v>
      </c>
      <c r="T81" s="51">
        <v>49.5</v>
      </c>
      <c r="U81" s="51">
        <v>0</v>
      </c>
      <c r="V81" s="51">
        <v>0</v>
      </c>
      <c r="W81" s="51">
        <v>970</v>
      </c>
      <c r="X81" s="51">
        <v>695.8</v>
      </c>
      <c r="Y81" s="51">
        <v>880</v>
      </c>
      <c r="Z81" s="51">
        <v>655</v>
      </c>
      <c r="AA81" s="51">
        <v>50</v>
      </c>
      <c r="AB81" s="51">
        <v>31.4</v>
      </c>
      <c r="AC81" s="51">
        <v>1340</v>
      </c>
      <c r="AD81" s="51">
        <v>990.6</v>
      </c>
      <c r="AE81" s="51">
        <v>0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150</v>
      </c>
      <c r="AP81" s="51">
        <v>0</v>
      </c>
      <c r="AQ81" s="51">
        <f t="shared" si="22"/>
        <v>10</v>
      </c>
      <c r="AR81" s="51">
        <f t="shared" si="23"/>
        <v>0</v>
      </c>
      <c r="AS81" s="51">
        <v>710</v>
      </c>
      <c r="AT81" s="51">
        <v>229.30330000000001</v>
      </c>
      <c r="AU81" s="51">
        <v>0</v>
      </c>
      <c r="AV81" s="51">
        <v>0</v>
      </c>
      <c r="AW81" s="51">
        <v>700</v>
      </c>
      <c r="AX81" s="51">
        <v>229.30330000000001</v>
      </c>
      <c r="AY81" s="51">
        <v>0</v>
      </c>
      <c r="AZ81" s="51">
        <v>0</v>
      </c>
      <c r="BA81" s="51">
        <v>700</v>
      </c>
      <c r="BB81" s="51">
        <v>229.30330000000001</v>
      </c>
      <c r="BC81" s="51">
        <v>470.69670000000002</v>
      </c>
      <c r="BD81" s="51">
        <v>0</v>
      </c>
      <c r="BE81" s="51">
        <v>450</v>
      </c>
      <c r="BF81" s="51">
        <v>450</v>
      </c>
      <c r="BG81" s="51">
        <v>0</v>
      </c>
      <c r="BH81" s="51">
        <v>0</v>
      </c>
      <c r="BI81" s="51">
        <v>0</v>
      </c>
      <c r="BJ81" s="51">
        <v>0</v>
      </c>
      <c r="BK81" s="51">
        <v>0</v>
      </c>
      <c r="BL81" s="51">
        <v>0</v>
      </c>
      <c r="BM81" s="51">
        <v>0</v>
      </c>
      <c r="BN81" s="51">
        <v>0</v>
      </c>
    </row>
    <row r="82" spans="1:66" ht="16.5" customHeight="1">
      <c r="A82" s="138" t="s">
        <v>204</v>
      </c>
      <c r="B82" s="139"/>
      <c r="C82" s="51">
        <f t="shared" si="16"/>
        <v>7297483.1895000003</v>
      </c>
      <c r="D82" s="51">
        <f t="shared" si="17"/>
        <v>4297071.3949000007</v>
      </c>
      <c r="E82" s="51">
        <f t="shared" si="18"/>
        <v>5349915.9348000009</v>
      </c>
      <c r="F82" s="51">
        <f t="shared" si="19"/>
        <v>3205889.6597000002</v>
      </c>
      <c r="G82" s="51">
        <f t="shared" si="20"/>
        <v>2480244.6146999998</v>
      </c>
      <c r="H82" s="51">
        <f t="shared" si="21"/>
        <v>1229707.5899</v>
      </c>
      <c r="I82" s="51">
        <v>1820318.7560000001</v>
      </c>
      <c r="J82" s="51">
        <v>1217550.2971000001</v>
      </c>
      <c r="K82" s="51">
        <v>0</v>
      </c>
      <c r="L82" s="51">
        <v>0</v>
      </c>
      <c r="M82" s="51">
        <v>829481.88300000003</v>
      </c>
      <c r="N82" s="51">
        <v>407578.99589999998</v>
      </c>
      <c r="O82" s="51">
        <v>176200.6888</v>
      </c>
      <c r="P82" s="51">
        <v>115255.73510000001</v>
      </c>
      <c r="Q82" s="51">
        <v>58500.4</v>
      </c>
      <c r="R82" s="51">
        <v>36954.932399999998</v>
      </c>
      <c r="S82" s="51">
        <v>18718.599999999999</v>
      </c>
      <c r="T82" s="51">
        <v>10930.391900000001</v>
      </c>
      <c r="U82" s="51">
        <v>6982.5</v>
      </c>
      <c r="V82" s="51">
        <v>809.7</v>
      </c>
      <c r="W82" s="51">
        <v>133850.353</v>
      </c>
      <c r="X82" s="51">
        <v>53549.218200000003</v>
      </c>
      <c r="Y82" s="51">
        <v>70409.539999999994</v>
      </c>
      <c r="Z82" s="51">
        <v>24365.472699999998</v>
      </c>
      <c r="AA82" s="51">
        <v>135794.51999999999</v>
      </c>
      <c r="AB82" s="51">
        <v>45685.188800000004</v>
      </c>
      <c r="AC82" s="51">
        <v>218049.62119999999</v>
      </c>
      <c r="AD82" s="51">
        <v>104307.8043</v>
      </c>
      <c r="AE82" s="51">
        <v>0</v>
      </c>
      <c r="AF82" s="51">
        <v>0</v>
      </c>
      <c r="AG82" s="51">
        <v>1024620.05</v>
      </c>
      <c r="AH82" s="51">
        <v>691258.8</v>
      </c>
      <c r="AI82" s="51">
        <v>891120.05</v>
      </c>
      <c r="AJ82" s="51">
        <v>590120.26599999995</v>
      </c>
      <c r="AK82" s="51">
        <v>902318.44</v>
      </c>
      <c r="AL82" s="51">
        <v>623952.22</v>
      </c>
      <c r="AM82" s="51">
        <v>862465</v>
      </c>
      <c r="AN82" s="51">
        <v>598949.14500000002</v>
      </c>
      <c r="AO82" s="51">
        <v>172750.00099999999</v>
      </c>
      <c r="AP82" s="51">
        <v>107483.969</v>
      </c>
      <c r="AQ82" s="51">
        <f t="shared" si="22"/>
        <v>67749.444800000056</v>
      </c>
      <c r="AR82" s="51">
        <f t="shared" si="23"/>
        <v>19539.523000000016</v>
      </c>
      <c r="AS82" s="51">
        <v>600426.80480000004</v>
      </c>
      <c r="AT82" s="51">
        <v>158065.37770000001</v>
      </c>
      <c r="AU82" s="51">
        <v>0</v>
      </c>
      <c r="AV82" s="51">
        <v>0</v>
      </c>
      <c r="AW82" s="51">
        <v>556116.36</v>
      </c>
      <c r="AX82" s="51">
        <v>138525.8547</v>
      </c>
      <c r="AY82" s="51">
        <v>0</v>
      </c>
      <c r="AZ82" s="51">
        <v>0</v>
      </c>
      <c r="BA82" s="51">
        <v>532677.36</v>
      </c>
      <c r="BB82" s="51">
        <v>138525.8547</v>
      </c>
      <c r="BC82" s="51">
        <v>3522787.61</v>
      </c>
      <c r="BD82" s="51">
        <v>1494728.6873000001</v>
      </c>
      <c r="BE82" s="51">
        <v>294609.28269999998</v>
      </c>
      <c r="BF82" s="51">
        <v>120264.0413</v>
      </c>
      <c r="BG82" s="51">
        <v>0</v>
      </c>
      <c r="BH82" s="51">
        <v>0</v>
      </c>
      <c r="BI82" s="51">
        <v>-42272.6</v>
      </c>
      <c r="BJ82" s="51">
        <v>-7284.8729999999996</v>
      </c>
      <c r="BK82" s="51">
        <v>-1294879.6780000001</v>
      </c>
      <c r="BL82" s="51">
        <v>-378000.26569999999</v>
      </c>
      <c r="BM82" s="51">
        <v>0</v>
      </c>
      <c r="BN82" s="51">
        <v>0</v>
      </c>
    </row>
  </sheetData>
  <protectedRanges>
    <protectedRange sqref="AS10:BN82" name="Range3"/>
    <protectedRange sqref="A82" name="Range1"/>
    <protectedRange sqref="I10:AP82" name="Range2"/>
    <protectedRange sqref="B10:B81" name="Range1_1"/>
  </protectedRanges>
  <mergeCells count="52">
    <mergeCell ref="I4:BB4"/>
    <mergeCell ref="BC4:BH4"/>
    <mergeCell ref="BI4:BN4"/>
    <mergeCell ref="I5:BB5"/>
    <mergeCell ref="A1:H2"/>
    <mergeCell ref="BK5:BN6"/>
    <mergeCell ref="I2:J2"/>
    <mergeCell ref="AQ6:AV6"/>
    <mergeCell ref="BI5:BJ7"/>
    <mergeCell ref="AI7:AJ7"/>
    <mergeCell ref="BC6:BD7"/>
    <mergeCell ref="BE6:BF7"/>
    <mergeCell ref="AK6:AL7"/>
    <mergeCell ref="BC5:BF5"/>
    <mergeCell ref="C7:D7"/>
    <mergeCell ref="E7:F7"/>
    <mergeCell ref="G7:H7"/>
    <mergeCell ref="AA7:AB7"/>
    <mergeCell ref="I6:L6"/>
    <mergeCell ref="BC3:BN3"/>
    <mergeCell ref="BM7:BN7"/>
    <mergeCell ref="U7:V7"/>
    <mergeCell ref="O6:AD6"/>
    <mergeCell ref="AM7:AN7"/>
    <mergeCell ref="AQ7:AR7"/>
    <mergeCell ref="AM6:AN6"/>
    <mergeCell ref="AO6:AP7"/>
    <mergeCell ref="BG5:BH7"/>
    <mergeCell ref="O7:P7"/>
    <mergeCell ref="W7:X7"/>
    <mergeCell ref="AS7:AT7"/>
    <mergeCell ref="AW7:AX7"/>
    <mergeCell ref="AY7:AZ7"/>
    <mergeCell ref="BA7:BB7"/>
    <mergeCell ref="AI6:AJ6"/>
    <mergeCell ref="BK7:BL7"/>
    <mergeCell ref="A82:B82"/>
    <mergeCell ref="A3:A8"/>
    <mergeCell ref="B3:B8"/>
    <mergeCell ref="C3:H6"/>
    <mergeCell ref="AW6:BB6"/>
    <mergeCell ref="I3:BB3"/>
    <mergeCell ref="M6:N7"/>
    <mergeCell ref="I7:J7"/>
    <mergeCell ref="K7:L7"/>
    <mergeCell ref="Y7:Z7"/>
    <mergeCell ref="AE6:AF7"/>
    <mergeCell ref="AC7:AD7"/>
    <mergeCell ref="AG6:AH7"/>
    <mergeCell ref="S7:T7"/>
    <mergeCell ref="Q7:R7"/>
    <mergeCell ref="AU7:AV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80"/>
  <sheetViews>
    <sheetView topLeftCell="B1" workbookViewId="0">
      <selection activeCell="J2" sqref="J2:K2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5" width="8.375" style="40" customWidth="1"/>
    <col min="36" max="36" width="7.75" style="40" customWidth="1"/>
    <col min="37" max="37" width="7.875" style="40" customWidth="1"/>
    <col min="38" max="38" width="8.125" style="40" customWidth="1"/>
    <col min="39" max="39" width="9.25" style="40" customWidth="1"/>
    <col min="40" max="40" width="8.375" style="40" customWidth="1"/>
    <col min="41" max="41" width="9.25" style="40" customWidth="1"/>
    <col min="42" max="42" width="10.125" style="40" customWidth="1"/>
    <col min="43" max="43" width="9.25" style="40" customWidth="1"/>
    <col min="44" max="44" width="11.5" style="40" customWidth="1"/>
    <col min="45" max="47" width="9.25" style="40" customWidth="1"/>
    <col min="48" max="48" width="10.75" style="40" customWidth="1"/>
    <col min="49" max="49" width="9.25" style="40" customWidth="1"/>
    <col min="50" max="50" width="9.625" style="40" customWidth="1"/>
    <col min="51" max="51" width="9.25" style="40" customWidth="1"/>
    <col min="52" max="52" width="8.75" style="40" customWidth="1"/>
    <col min="53" max="56" width="9.25" style="40" customWidth="1"/>
    <col min="57" max="61" width="7.625" style="40" customWidth="1"/>
    <col min="62" max="62" width="9.375" style="40" customWidth="1"/>
    <col min="63" max="63" width="9" style="40"/>
    <col min="64" max="64" width="9.25" style="40" customWidth="1"/>
    <col min="65" max="65" width="7.875" style="40" customWidth="1"/>
    <col min="66" max="66" width="9.25" style="40" customWidth="1"/>
    <col min="67" max="67" width="8.25" style="40" customWidth="1"/>
    <col min="68" max="68" width="8.625" style="40" customWidth="1"/>
    <col min="69" max="69" width="9.25" style="40" customWidth="1"/>
    <col min="70" max="70" width="11.125" style="40" customWidth="1"/>
    <col min="71" max="71" width="8.375" style="40" customWidth="1"/>
    <col min="72" max="72" width="10.625" style="40" customWidth="1"/>
    <col min="73" max="77" width="9.125" style="40" customWidth="1"/>
    <col min="78" max="78" width="10.25" style="40" customWidth="1"/>
    <col min="79" max="79" width="7.625" style="40" customWidth="1"/>
    <col min="80" max="80" width="9.25" style="40" customWidth="1"/>
    <col min="81" max="81" width="9.75" style="40" customWidth="1"/>
    <col min="82" max="82" width="11.25" style="40" customWidth="1"/>
    <col min="83" max="83" width="9.625" style="40" customWidth="1"/>
    <col min="84" max="84" width="9.875" style="40" customWidth="1"/>
    <col min="85" max="85" width="7.5" style="40" customWidth="1"/>
    <col min="86" max="86" width="10.125" style="40" customWidth="1"/>
    <col min="87" max="87" width="8" style="40" customWidth="1"/>
    <col min="88" max="88" width="8.75" style="40" customWidth="1"/>
    <col min="89" max="89" width="8.875" style="40" customWidth="1"/>
    <col min="90" max="90" width="10.625" style="40" customWidth="1"/>
    <col min="91" max="91" width="8.625" style="40" customWidth="1"/>
    <col min="92" max="92" width="9.375" style="40" customWidth="1"/>
    <col min="93" max="93" width="8.875" style="40" customWidth="1"/>
    <col min="94" max="94" width="11.375" style="40" customWidth="1"/>
    <col min="95" max="99" width="8.875" style="40" customWidth="1"/>
    <col min="100" max="100" width="10.625" style="40" customWidth="1"/>
    <col min="101" max="101" width="8.875" style="40" customWidth="1"/>
    <col min="102" max="102" width="11.375" style="40" customWidth="1"/>
    <col min="103" max="103" width="8.5" style="40" customWidth="1"/>
    <col min="104" max="104" width="8.75" style="40" customWidth="1"/>
    <col min="105" max="105" width="8.5" style="40" customWidth="1"/>
    <col min="106" max="106" width="11.5" style="40" customWidth="1"/>
    <col min="107" max="107" width="11.125" style="40" customWidth="1"/>
    <col min="108" max="108" width="8.5" style="40" customWidth="1"/>
    <col min="109" max="109" width="9.625" style="40" customWidth="1"/>
    <col min="110" max="110" width="10.625" style="40" customWidth="1"/>
    <col min="111" max="111" width="9.5" style="40" customWidth="1"/>
    <col min="112" max="112" width="7.875" style="40" customWidth="1"/>
    <col min="113" max="113" width="6.875" style="40" customWidth="1"/>
    <col min="114" max="114" width="9.25" style="40" customWidth="1"/>
    <col min="115" max="117" width="9.5" style="40" customWidth="1"/>
    <col min="118" max="118" width="7.5" style="40" customWidth="1"/>
    <col min="119" max="119" width="7.625" style="40" customWidth="1"/>
    <col min="120" max="120" width="11" style="40" customWidth="1"/>
    <col min="121" max="121" width="10.875" style="40" customWidth="1"/>
    <col min="122" max="122" width="20.875" style="40" customWidth="1"/>
    <col min="123" max="16384" width="9" style="40"/>
  </cols>
  <sheetData>
    <row r="1" spans="1:122" ht="17.25" customHeight="1">
      <c r="A1" s="40" t="s">
        <v>127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</row>
    <row r="2" spans="1:122" ht="25.5" customHeight="1">
      <c r="B2" s="54"/>
      <c r="C2" s="223" t="s">
        <v>130</v>
      </c>
      <c r="D2" s="223"/>
      <c r="E2" s="223"/>
      <c r="F2" s="223"/>
      <c r="G2" s="223"/>
      <c r="H2" s="223"/>
      <c r="I2" s="223"/>
      <c r="J2" s="176" t="s">
        <v>129</v>
      </c>
      <c r="K2" s="176"/>
      <c r="L2" s="54"/>
      <c r="M2" s="54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55"/>
      <c r="DG2" s="55"/>
      <c r="DH2" s="55"/>
      <c r="DI2" s="55"/>
      <c r="DJ2" s="55"/>
      <c r="DK2" s="55"/>
      <c r="DL2" s="55"/>
      <c r="DM2" s="55"/>
      <c r="DN2" s="55"/>
      <c r="DO2" s="55"/>
    </row>
    <row r="3" spans="1:122" ht="25.5" customHeight="1">
      <c r="B3" s="53"/>
      <c r="D3" s="56"/>
      <c r="E3" s="56"/>
      <c r="F3" s="56"/>
      <c r="G3" s="57"/>
      <c r="H3" s="57"/>
      <c r="I3" s="57"/>
      <c r="J3" s="57"/>
      <c r="K3" s="57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55"/>
      <c r="DG3" s="55"/>
      <c r="DH3" s="55"/>
      <c r="DI3" s="55"/>
      <c r="DJ3" s="55"/>
      <c r="DK3" s="55"/>
      <c r="DL3" s="55"/>
      <c r="DM3" s="55"/>
      <c r="DN3" s="55"/>
      <c r="DO3" s="55"/>
    </row>
    <row r="4" spans="1:122" s="58" customFormat="1" ht="12.75" customHeight="1">
      <c r="B4" s="212" t="s">
        <v>60</v>
      </c>
      <c r="C4" s="213" t="s">
        <v>59</v>
      </c>
      <c r="D4" s="202" t="s">
        <v>93</v>
      </c>
      <c r="E4" s="203"/>
      <c r="F4" s="203"/>
      <c r="G4" s="203"/>
      <c r="H4" s="203"/>
      <c r="I4" s="205"/>
      <c r="J4" s="217" t="s">
        <v>94</v>
      </c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9"/>
    </row>
    <row r="5" spans="1:122" s="58" customFormat="1" ht="15.75" customHeight="1">
      <c r="B5" s="212"/>
      <c r="C5" s="213"/>
      <c r="D5" s="214"/>
      <c r="E5" s="215"/>
      <c r="F5" s="215"/>
      <c r="G5" s="215"/>
      <c r="H5" s="215"/>
      <c r="I5" s="216"/>
      <c r="J5" s="202" t="s">
        <v>95</v>
      </c>
      <c r="K5" s="203"/>
      <c r="L5" s="203"/>
      <c r="M5" s="203"/>
      <c r="N5" s="220" t="s">
        <v>96</v>
      </c>
      <c r="O5" s="221"/>
      <c r="P5" s="221"/>
      <c r="Q5" s="221"/>
      <c r="R5" s="221"/>
      <c r="S5" s="221"/>
      <c r="T5" s="221"/>
      <c r="U5" s="222"/>
      <c r="V5" s="202" t="s">
        <v>97</v>
      </c>
      <c r="W5" s="203"/>
      <c r="X5" s="203"/>
      <c r="Y5" s="205"/>
      <c r="Z5" s="202" t="s">
        <v>98</v>
      </c>
      <c r="AA5" s="203"/>
      <c r="AB5" s="203"/>
      <c r="AC5" s="205"/>
      <c r="AD5" s="202" t="s">
        <v>99</v>
      </c>
      <c r="AE5" s="203"/>
      <c r="AF5" s="203"/>
      <c r="AG5" s="205"/>
      <c r="AH5" s="227" t="s">
        <v>94</v>
      </c>
      <c r="AI5" s="209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1"/>
      <c r="AX5" s="202" t="s">
        <v>100</v>
      </c>
      <c r="AY5" s="203"/>
      <c r="AZ5" s="203"/>
      <c r="BA5" s="205"/>
      <c r="BB5" s="62" t="s">
        <v>55</v>
      </c>
      <c r="BC5" s="62"/>
      <c r="BD5" s="62"/>
      <c r="BE5" s="62"/>
      <c r="BF5" s="62"/>
      <c r="BG5" s="62"/>
      <c r="BH5" s="62"/>
      <c r="BI5" s="62"/>
      <c r="BJ5" s="202" t="s">
        <v>101</v>
      </c>
      <c r="BK5" s="203"/>
      <c r="BL5" s="203"/>
      <c r="BM5" s="205"/>
      <c r="BN5" s="63" t="s">
        <v>102</v>
      </c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209"/>
      <c r="CC5" s="209"/>
      <c r="CD5" s="209"/>
      <c r="CE5" s="209"/>
      <c r="CF5" s="209"/>
      <c r="CG5" s="210"/>
      <c r="CH5" s="202" t="s">
        <v>103</v>
      </c>
      <c r="CI5" s="203"/>
      <c r="CJ5" s="203"/>
      <c r="CK5" s="205"/>
      <c r="CL5" s="202" t="s">
        <v>104</v>
      </c>
      <c r="CM5" s="203"/>
      <c r="CN5" s="203"/>
      <c r="CO5" s="205"/>
      <c r="CP5" s="59" t="s">
        <v>102</v>
      </c>
      <c r="CQ5" s="59"/>
      <c r="CR5" s="59"/>
      <c r="CS5" s="59"/>
      <c r="CT5" s="59"/>
      <c r="CU5" s="59"/>
      <c r="CV5" s="59"/>
      <c r="CW5" s="59"/>
      <c r="CX5" s="202" t="s">
        <v>105</v>
      </c>
      <c r="CY5" s="203"/>
      <c r="CZ5" s="203"/>
      <c r="DA5" s="205"/>
      <c r="DB5" s="64" t="s">
        <v>102</v>
      </c>
      <c r="DC5" s="64"/>
      <c r="DD5" s="64"/>
      <c r="DE5" s="64"/>
      <c r="DF5" s="202" t="s">
        <v>106</v>
      </c>
      <c r="DG5" s="203"/>
      <c r="DH5" s="203"/>
      <c r="DI5" s="205"/>
      <c r="DJ5" s="202" t="s">
        <v>107</v>
      </c>
      <c r="DK5" s="203"/>
      <c r="DL5" s="203"/>
      <c r="DM5" s="203"/>
      <c r="DN5" s="203"/>
      <c r="DO5" s="205"/>
      <c r="DP5" s="141" t="s">
        <v>108</v>
      </c>
      <c r="DQ5" s="141"/>
    </row>
    <row r="6" spans="1:122" s="58" customFormat="1" ht="80.25" customHeight="1">
      <c r="B6" s="212"/>
      <c r="C6" s="213"/>
      <c r="D6" s="206"/>
      <c r="E6" s="207"/>
      <c r="F6" s="207"/>
      <c r="G6" s="207"/>
      <c r="H6" s="207"/>
      <c r="I6" s="208"/>
      <c r="J6" s="214"/>
      <c r="K6" s="215"/>
      <c r="L6" s="215"/>
      <c r="M6" s="215"/>
      <c r="N6" s="202" t="s">
        <v>109</v>
      </c>
      <c r="O6" s="203"/>
      <c r="P6" s="203"/>
      <c r="Q6" s="203"/>
      <c r="R6" s="202" t="s">
        <v>110</v>
      </c>
      <c r="S6" s="203"/>
      <c r="T6" s="203"/>
      <c r="U6" s="203"/>
      <c r="V6" s="206"/>
      <c r="W6" s="207"/>
      <c r="X6" s="207"/>
      <c r="Y6" s="208"/>
      <c r="Z6" s="206"/>
      <c r="AA6" s="207"/>
      <c r="AB6" s="207"/>
      <c r="AC6" s="208"/>
      <c r="AD6" s="206"/>
      <c r="AE6" s="207"/>
      <c r="AF6" s="207"/>
      <c r="AG6" s="208"/>
      <c r="AH6" s="202" t="s">
        <v>111</v>
      </c>
      <c r="AI6" s="203"/>
      <c r="AJ6" s="203"/>
      <c r="AK6" s="203"/>
      <c r="AL6" s="202" t="s">
        <v>112</v>
      </c>
      <c r="AM6" s="203"/>
      <c r="AN6" s="203"/>
      <c r="AO6" s="203"/>
      <c r="AP6" s="202" t="s">
        <v>113</v>
      </c>
      <c r="AQ6" s="203"/>
      <c r="AR6" s="203"/>
      <c r="AS6" s="203"/>
      <c r="AT6" s="202" t="s">
        <v>114</v>
      </c>
      <c r="AU6" s="203"/>
      <c r="AV6" s="203"/>
      <c r="AW6" s="203"/>
      <c r="AX6" s="206"/>
      <c r="AY6" s="207"/>
      <c r="AZ6" s="207"/>
      <c r="BA6" s="208"/>
      <c r="BB6" s="204" t="s">
        <v>115</v>
      </c>
      <c r="BC6" s="204"/>
      <c r="BD6" s="204"/>
      <c r="BE6" s="204"/>
      <c r="BF6" s="224" t="s">
        <v>116</v>
      </c>
      <c r="BG6" s="225"/>
      <c r="BH6" s="225"/>
      <c r="BI6" s="226"/>
      <c r="BJ6" s="206"/>
      <c r="BK6" s="207"/>
      <c r="BL6" s="207"/>
      <c r="BM6" s="208"/>
      <c r="BN6" s="202" t="s">
        <v>117</v>
      </c>
      <c r="BO6" s="203"/>
      <c r="BP6" s="203"/>
      <c r="BQ6" s="203"/>
      <c r="BR6" s="202" t="s">
        <v>118</v>
      </c>
      <c r="BS6" s="203"/>
      <c r="BT6" s="203"/>
      <c r="BU6" s="203"/>
      <c r="BV6" s="204" t="s">
        <v>119</v>
      </c>
      <c r="BW6" s="204"/>
      <c r="BX6" s="204"/>
      <c r="BY6" s="204"/>
      <c r="BZ6" s="202" t="s">
        <v>120</v>
      </c>
      <c r="CA6" s="203"/>
      <c r="CB6" s="203"/>
      <c r="CC6" s="203"/>
      <c r="CD6" s="202" t="s">
        <v>121</v>
      </c>
      <c r="CE6" s="203"/>
      <c r="CF6" s="203"/>
      <c r="CG6" s="203"/>
      <c r="CH6" s="206"/>
      <c r="CI6" s="207"/>
      <c r="CJ6" s="207"/>
      <c r="CK6" s="208"/>
      <c r="CL6" s="206"/>
      <c r="CM6" s="207"/>
      <c r="CN6" s="207"/>
      <c r="CO6" s="208"/>
      <c r="CP6" s="204" t="s">
        <v>122</v>
      </c>
      <c r="CQ6" s="204"/>
      <c r="CR6" s="204"/>
      <c r="CS6" s="204"/>
      <c r="CT6" s="204" t="s">
        <v>123</v>
      </c>
      <c r="CU6" s="204"/>
      <c r="CV6" s="204"/>
      <c r="CW6" s="204"/>
      <c r="CX6" s="206"/>
      <c r="CY6" s="207"/>
      <c r="CZ6" s="207"/>
      <c r="DA6" s="208"/>
      <c r="DB6" s="202" t="s">
        <v>124</v>
      </c>
      <c r="DC6" s="203"/>
      <c r="DD6" s="203"/>
      <c r="DE6" s="205"/>
      <c r="DF6" s="206"/>
      <c r="DG6" s="207"/>
      <c r="DH6" s="207"/>
      <c r="DI6" s="208"/>
      <c r="DJ6" s="206"/>
      <c r="DK6" s="207"/>
      <c r="DL6" s="207"/>
      <c r="DM6" s="207"/>
      <c r="DN6" s="207"/>
      <c r="DO6" s="208"/>
      <c r="DP6" s="141"/>
      <c r="DQ6" s="141"/>
      <c r="DR6" s="65"/>
    </row>
    <row r="7" spans="1:122" s="58" customFormat="1" ht="72.75" customHeight="1">
      <c r="B7" s="212"/>
      <c r="C7" s="213"/>
      <c r="D7" s="200" t="s">
        <v>125</v>
      </c>
      <c r="E7" s="201"/>
      <c r="F7" s="197" t="s">
        <v>63</v>
      </c>
      <c r="G7" s="197"/>
      <c r="H7" s="197" t="s">
        <v>64</v>
      </c>
      <c r="I7" s="197"/>
      <c r="J7" s="197" t="s">
        <v>63</v>
      </c>
      <c r="K7" s="197"/>
      <c r="L7" s="197" t="s">
        <v>64</v>
      </c>
      <c r="M7" s="197"/>
      <c r="N7" s="197" t="s">
        <v>63</v>
      </c>
      <c r="O7" s="197"/>
      <c r="P7" s="197" t="s">
        <v>64</v>
      </c>
      <c r="Q7" s="197"/>
      <c r="R7" s="197" t="s">
        <v>63</v>
      </c>
      <c r="S7" s="197"/>
      <c r="T7" s="197" t="s">
        <v>64</v>
      </c>
      <c r="U7" s="197"/>
      <c r="V7" s="197" t="s">
        <v>63</v>
      </c>
      <c r="W7" s="197"/>
      <c r="X7" s="197" t="s">
        <v>64</v>
      </c>
      <c r="Y7" s="197"/>
      <c r="Z7" s="197" t="s">
        <v>63</v>
      </c>
      <c r="AA7" s="197"/>
      <c r="AB7" s="197" t="s">
        <v>64</v>
      </c>
      <c r="AC7" s="197"/>
      <c r="AD7" s="197" t="s">
        <v>63</v>
      </c>
      <c r="AE7" s="197"/>
      <c r="AF7" s="197" t="s">
        <v>64</v>
      </c>
      <c r="AG7" s="197"/>
      <c r="AH7" s="197" t="s">
        <v>63</v>
      </c>
      <c r="AI7" s="197"/>
      <c r="AJ7" s="197" t="s">
        <v>64</v>
      </c>
      <c r="AK7" s="197"/>
      <c r="AL7" s="197" t="s">
        <v>63</v>
      </c>
      <c r="AM7" s="197"/>
      <c r="AN7" s="197" t="s">
        <v>64</v>
      </c>
      <c r="AO7" s="197"/>
      <c r="AP7" s="197" t="s">
        <v>63</v>
      </c>
      <c r="AQ7" s="197"/>
      <c r="AR7" s="197" t="s">
        <v>64</v>
      </c>
      <c r="AS7" s="197"/>
      <c r="AT7" s="197" t="s">
        <v>63</v>
      </c>
      <c r="AU7" s="197"/>
      <c r="AV7" s="197" t="s">
        <v>64</v>
      </c>
      <c r="AW7" s="197"/>
      <c r="AX7" s="197" t="s">
        <v>63</v>
      </c>
      <c r="AY7" s="197"/>
      <c r="AZ7" s="197" t="s">
        <v>64</v>
      </c>
      <c r="BA7" s="197"/>
      <c r="BB7" s="197" t="s">
        <v>63</v>
      </c>
      <c r="BC7" s="197"/>
      <c r="BD7" s="197" t="s">
        <v>64</v>
      </c>
      <c r="BE7" s="197"/>
      <c r="BF7" s="197" t="s">
        <v>63</v>
      </c>
      <c r="BG7" s="197"/>
      <c r="BH7" s="197" t="s">
        <v>64</v>
      </c>
      <c r="BI7" s="197"/>
      <c r="BJ7" s="197" t="s">
        <v>63</v>
      </c>
      <c r="BK7" s="197"/>
      <c r="BL7" s="197" t="s">
        <v>64</v>
      </c>
      <c r="BM7" s="197"/>
      <c r="BN7" s="197" t="s">
        <v>63</v>
      </c>
      <c r="BO7" s="197"/>
      <c r="BP7" s="197" t="s">
        <v>64</v>
      </c>
      <c r="BQ7" s="197"/>
      <c r="BR7" s="197" t="s">
        <v>63</v>
      </c>
      <c r="BS7" s="197"/>
      <c r="BT7" s="197" t="s">
        <v>64</v>
      </c>
      <c r="BU7" s="197"/>
      <c r="BV7" s="197" t="s">
        <v>63</v>
      </c>
      <c r="BW7" s="197"/>
      <c r="BX7" s="197" t="s">
        <v>64</v>
      </c>
      <c r="BY7" s="197"/>
      <c r="BZ7" s="197" t="s">
        <v>63</v>
      </c>
      <c r="CA7" s="197"/>
      <c r="CB7" s="197" t="s">
        <v>64</v>
      </c>
      <c r="CC7" s="197"/>
      <c r="CD7" s="197" t="s">
        <v>63</v>
      </c>
      <c r="CE7" s="197"/>
      <c r="CF7" s="197" t="s">
        <v>64</v>
      </c>
      <c r="CG7" s="197"/>
      <c r="CH7" s="197" t="s">
        <v>63</v>
      </c>
      <c r="CI7" s="197"/>
      <c r="CJ7" s="197" t="s">
        <v>64</v>
      </c>
      <c r="CK7" s="197"/>
      <c r="CL7" s="197" t="s">
        <v>63</v>
      </c>
      <c r="CM7" s="197"/>
      <c r="CN7" s="197" t="s">
        <v>64</v>
      </c>
      <c r="CO7" s="197"/>
      <c r="CP7" s="197" t="s">
        <v>63</v>
      </c>
      <c r="CQ7" s="197"/>
      <c r="CR7" s="197" t="s">
        <v>64</v>
      </c>
      <c r="CS7" s="197"/>
      <c r="CT7" s="197" t="s">
        <v>63</v>
      </c>
      <c r="CU7" s="197"/>
      <c r="CV7" s="197" t="s">
        <v>64</v>
      </c>
      <c r="CW7" s="197"/>
      <c r="CX7" s="197" t="s">
        <v>63</v>
      </c>
      <c r="CY7" s="197"/>
      <c r="CZ7" s="197" t="s">
        <v>64</v>
      </c>
      <c r="DA7" s="197"/>
      <c r="DB7" s="197" t="s">
        <v>63</v>
      </c>
      <c r="DC7" s="197"/>
      <c r="DD7" s="197" t="s">
        <v>64</v>
      </c>
      <c r="DE7" s="197"/>
      <c r="DF7" s="197" t="s">
        <v>63</v>
      </c>
      <c r="DG7" s="197"/>
      <c r="DH7" s="197" t="s">
        <v>64</v>
      </c>
      <c r="DI7" s="197"/>
      <c r="DJ7" s="198" t="s">
        <v>126</v>
      </c>
      <c r="DK7" s="199"/>
      <c r="DL7" s="197" t="s">
        <v>63</v>
      </c>
      <c r="DM7" s="197"/>
      <c r="DN7" s="197" t="s">
        <v>64</v>
      </c>
      <c r="DO7" s="197"/>
      <c r="DP7" s="197" t="s">
        <v>64</v>
      </c>
      <c r="DQ7" s="197"/>
    </row>
    <row r="8" spans="1:122" s="58" customFormat="1" ht="32.25" customHeight="1">
      <c r="B8" s="212"/>
      <c r="C8" s="213"/>
      <c r="D8" s="66" t="s">
        <v>61</v>
      </c>
      <c r="E8" s="67" t="s">
        <v>62</v>
      </c>
      <c r="F8" s="66" t="s">
        <v>61</v>
      </c>
      <c r="G8" s="67" t="s">
        <v>62</v>
      </c>
      <c r="H8" s="66" t="s">
        <v>61</v>
      </c>
      <c r="I8" s="67" t="s">
        <v>62</v>
      </c>
      <c r="J8" s="66" t="s">
        <v>61</v>
      </c>
      <c r="K8" s="67" t="s">
        <v>62</v>
      </c>
      <c r="L8" s="66" t="s">
        <v>61</v>
      </c>
      <c r="M8" s="67" t="s">
        <v>62</v>
      </c>
      <c r="N8" s="66" t="s">
        <v>61</v>
      </c>
      <c r="O8" s="67" t="s">
        <v>62</v>
      </c>
      <c r="P8" s="66" t="s">
        <v>61</v>
      </c>
      <c r="Q8" s="67" t="s">
        <v>62</v>
      </c>
      <c r="R8" s="66" t="s">
        <v>61</v>
      </c>
      <c r="S8" s="67" t="s">
        <v>62</v>
      </c>
      <c r="T8" s="66" t="s">
        <v>61</v>
      </c>
      <c r="U8" s="67" t="s">
        <v>62</v>
      </c>
      <c r="V8" s="66" t="s">
        <v>61</v>
      </c>
      <c r="W8" s="67" t="s">
        <v>62</v>
      </c>
      <c r="X8" s="66" t="s">
        <v>61</v>
      </c>
      <c r="Y8" s="67" t="s">
        <v>62</v>
      </c>
      <c r="Z8" s="66" t="s">
        <v>61</v>
      </c>
      <c r="AA8" s="67" t="s">
        <v>62</v>
      </c>
      <c r="AB8" s="66" t="s">
        <v>61</v>
      </c>
      <c r="AC8" s="67" t="s">
        <v>62</v>
      </c>
      <c r="AD8" s="66" t="s">
        <v>61</v>
      </c>
      <c r="AE8" s="67" t="s">
        <v>62</v>
      </c>
      <c r="AF8" s="66" t="s">
        <v>61</v>
      </c>
      <c r="AG8" s="67" t="s">
        <v>62</v>
      </c>
      <c r="AH8" s="66" t="s">
        <v>61</v>
      </c>
      <c r="AI8" s="67" t="s">
        <v>62</v>
      </c>
      <c r="AJ8" s="66" t="s">
        <v>61</v>
      </c>
      <c r="AK8" s="67" t="s">
        <v>62</v>
      </c>
      <c r="AL8" s="66" t="s">
        <v>61</v>
      </c>
      <c r="AM8" s="67" t="s">
        <v>62</v>
      </c>
      <c r="AN8" s="66" t="s">
        <v>61</v>
      </c>
      <c r="AO8" s="67" t="s">
        <v>62</v>
      </c>
      <c r="AP8" s="66" t="s">
        <v>61</v>
      </c>
      <c r="AQ8" s="67" t="s">
        <v>62</v>
      </c>
      <c r="AR8" s="66" t="s">
        <v>61</v>
      </c>
      <c r="AS8" s="67" t="s">
        <v>62</v>
      </c>
      <c r="AT8" s="66" t="s">
        <v>61</v>
      </c>
      <c r="AU8" s="67" t="s">
        <v>62</v>
      </c>
      <c r="AV8" s="66" t="s">
        <v>61</v>
      </c>
      <c r="AW8" s="67" t="s">
        <v>62</v>
      </c>
      <c r="AX8" s="66" t="s">
        <v>61</v>
      </c>
      <c r="AY8" s="67" t="s">
        <v>62</v>
      </c>
      <c r="AZ8" s="66" t="s">
        <v>61</v>
      </c>
      <c r="BA8" s="67" t="s">
        <v>62</v>
      </c>
      <c r="BB8" s="66" t="s">
        <v>61</v>
      </c>
      <c r="BC8" s="67" t="s">
        <v>62</v>
      </c>
      <c r="BD8" s="66" t="s">
        <v>61</v>
      </c>
      <c r="BE8" s="67" t="s">
        <v>62</v>
      </c>
      <c r="BF8" s="66" t="s">
        <v>61</v>
      </c>
      <c r="BG8" s="67" t="s">
        <v>62</v>
      </c>
      <c r="BH8" s="66" t="s">
        <v>61</v>
      </c>
      <c r="BI8" s="67" t="s">
        <v>62</v>
      </c>
      <c r="BJ8" s="66" t="s">
        <v>61</v>
      </c>
      <c r="BK8" s="67" t="s">
        <v>62</v>
      </c>
      <c r="BL8" s="66" t="s">
        <v>61</v>
      </c>
      <c r="BM8" s="67" t="s">
        <v>62</v>
      </c>
      <c r="BN8" s="66" t="s">
        <v>61</v>
      </c>
      <c r="BO8" s="67" t="s">
        <v>62</v>
      </c>
      <c r="BP8" s="66" t="s">
        <v>61</v>
      </c>
      <c r="BQ8" s="67" t="s">
        <v>62</v>
      </c>
      <c r="BR8" s="66" t="s">
        <v>61</v>
      </c>
      <c r="BS8" s="67" t="s">
        <v>62</v>
      </c>
      <c r="BT8" s="66" t="s">
        <v>61</v>
      </c>
      <c r="BU8" s="67" t="s">
        <v>62</v>
      </c>
      <c r="BV8" s="66" t="s">
        <v>61</v>
      </c>
      <c r="BW8" s="67" t="s">
        <v>62</v>
      </c>
      <c r="BX8" s="66" t="s">
        <v>61</v>
      </c>
      <c r="BY8" s="67" t="s">
        <v>62</v>
      </c>
      <c r="BZ8" s="66" t="s">
        <v>61</v>
      </c>
      <c r="CA8" s="67" t="s">
        <v>62</v>
      </c>
      <c r="CB8" s="66" t="s">
        <v>61</v>
      </c>
      <c r="CC8" s="67" t="s">
        <v>62</v>
      </c>
      <c r="CD8" s="66" t="s">
        <v>61</v>
      </c>
      <c r="CE8" s="67" t="s">
        <v>62</v>
      </c>
      <c r="CF8" s="66" t="s">
        <v>61</v>
      </c>
      <c r="CG8" s="67" t="s">
        <v>62</v>
      </c>
      <c r="CH8" s="66" t="s">
        <v>61</v>
      </c>
      <c r="CI8" s="67" t="s">
        <v>62</v>
      </c>
      <c r="CJ8" s="66" t="s">
        <v>61</v>
      </c>
      <c r="CK8" s="67" t="s">
        <v>62</v>
      </c>
      <c r="CL8" s="66" t="s">
        <v>61</v>
      </c>
      <c r="CM8" s="67" t="s">
        <v>62</v>
      </c>
      <c r="CN8" s="66" t="s">
        <v>61</v>
      </c>
      <c r="CO8" s="67" t="s">
        <v>62</v>
      </c>
      <c r="CP8" s="66" t="s">
        <v>61</v>
      </c>
      <c r="CQ8" s="67" t="s">
        <v>62</v>
      </c>
      <c r="CR8" s="66" t="s">
        <v>61</v>
      </c>
      <c r="CS8" s="67" t="s">
        <v>62</v>
      </c>
      <c r="CT8" s="66" t="s">
        <v>61</v>
      </c>
      <c r="CU8" s="67" t="s">
        <v>62</v>
      </c>
      <c r="CV8" s="66" t="s">
        <v>61</v>
      </c>
      <c r="CW8" s="67" t="s">
        <v>62</v>
      </c>
      <c r="CX8" s="66" t="s">
        <v>61</v>
      </c>
      <c r="CY8" s="67" t="s">
        <v>62</v>
      </c>
      <c r="CZ8" s="66" t="s">
        <v>61</v>
      </c>
      <c r="DA8" s="67" t="s">
        <v>62</v>
      </c>
      <c r="DB8" s="66" t="s">
        <v>61</v>
      </c>
      <c r="DC8" s="67" t="s">
        <v>62</v>
      </c>
      <c r="DD8" s="66" t="s">
        <v>61</v>
      </c>
      <c r="DE8" s="67" t="s">
        <v>62</v>
      </c>
      <c r="DF8" s="66" t="s">
        <v>61</v>
      </c>
      <c r="DG8" s="67" t="s">
        <v>62</v>
      </c>
      <c r="DH8" s="66" t="s">
        <v>61</v>
      </c>
      <c r="DI8" s="67" t="s">
        <v>62</v>
      </c>
      <c r="DJ8" s="66" t="s">
        <v>61</v>
      </c>
      <c r="DK8" s="67" t="s">
        <v>62</v>
      </c>
      <c r="DL8" s="66" t="s">
        <v>61</v>
      </c>
      <c r="DM8" s="67" t="s">
        <v>62</v>
      </c>
      <c r="DN8" s="66" t="s">
        <v>61</v>
      </c>
      <c r="DO8" s="67" t="s">
        <v>62</v>
      </c>
      <c r="DP8" s="66" t="s">
        <v>61</v>
      </c>
      <c r="DQ8" s="67" t="s">
        <v>62</v>
      </c>
    </row>
    <row r="9" spans="1:122" s="58" customFormat="1" ht="15" customHeight="1">
      <c r="B9" s="68" t="s">
        <v>131</v>
      </c>
      <c r="C9" s="52">
        <v>1</v>
      </c>
      <c r="D9" s="52">
        <f>C9+1</f>
        <v>2</v>
      </c>
      <c r="E9" s="52">
        <f t="shared" ref="E9:BP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52">
        <f t="shared" si="0"/>
        <v>30</v>
      </c>
      <c r="AG9" s="52">
        <f t="shared" si="0"/>
        <v>31</v>
      </c>
      <c r="AH9" s="52">
        <f t="shared" si="0"/>
        <v>32</v>
      </c>
      <c r="AI9" s="52">
        <f t="shared" si="0"/>
        <v>33</v>
      </c>
      <c r="AJ9" s="52">
        <f t="shared" si="0"/>
        <v>34</v>
      </c>
      <c r="AK9" s="52">
        <f t="shared" si="0"/>
        <v>35</v>
      </c>
      <c r="AL9" s="52">
        <f t="shared" si="0"/>
        <v>36</v>
      </c>
      <c r="AM9" s="52">
        <f t="shared" si="0"/>
        <v>37</v>
      </c>
      <c r="AN9" s="52">
        <f t="shared" si="0"/>
        <v>38</v>
      </c>
      <c r="AO9" s="52">
        <f t="shared" si="0"/>
        <v>39</v>
      </c>
      <c r="AP9" s="52">
        <f t="shared" si="0"/>
        <v>40</v>
      </c>
      <c r="AQ9" s="52">
        <f t="shared" si="0"/>
        <v>41</v>
      </c>
      <c r="AR9" s="52">
        <f t="shared" si="0"/>
        <v>42</v>
      </c>
      <c r="AS9" s="52">
        <f t="shared" si="0"/>
        <v>43</v>
      </c>
      <c r="AT9" s="52">
        <f t="shared" si="0"/>
        <v>44</v>
      </c>
      <c r="AU9" s="52">
        <f t="shared" si="0"/>
        <v>45</v>
      </c>
      <c r="AV9" s="52">
        <f t="shared" si="0"/>
        <v>46</v>
      </c>
      <c r="AW9" s="52">
        <f t="shared" si="0"/>
        <v>47</v>
      </c>
      <c r="AX9" s="52">
        <f t="shared" si="0"/>
        <v>48</v>
      </c>
      <c r="AY9" s="52">
        <f t="shared" si="0"/>
        <v>49</v>
      </c>
      <c r="AZ9" s="52">
        <f t="shared" si="0"/>
        <v>50</v>
      </c>
      <c r="BA9" s="52">
        <f t="shared" si="0"/>
        <v>51</v>
      </c>
      <c r="BB9" s="52">
        <f t="shared" si="0"/>
        <v>52</v>
      </c>
      <c r="BC9" s="52">
        <f t="shared" si="0"/>
        <v>53</v>
      </c>
      <c r="BD9" s="52">
        <f t="shared" si="0"/>
        <v>54</v>
      </c>
      <c r="BE9" s="52">
        <f t="shared" si="0"/>
        <v>55</v>
      </c>
      <c r="BF9" s="52">
        <f t="shared" si="0"/>
        <v>56</v>
      </c>
      <c r="BG9" s="52">
        <f t="shared" si="0"/>
        <v>57</v>
      </c>
      <c r="BH9" s="52">
        <f t="shared" si="0"/>
        <v>58</v>
      </c>
      <c r="BI9" s="52">
        <f t="shared" si="0"/>
        <v>59</v>
      </c>
      <c r="BJ9" s="52">
        <f t="shared" si="0"/>
        <v>60</v>
      </c>
      <c r="BK9" s="52">
        <f t="shared" si="0"/>
        <v>61</v>
      </c>
      <c r="BL9" s="52">
        <f t="shared" si="0"/>
        <v>62</v>
      </c>
      <c r="BM9" s="52">
        <f t="shared" si="0"/>
        <v>63</v>
      </c>
      <c r="BN9" s="52">
        <f t="shared" si="0"/>
        <v>64</v>
      </c>
      <c r="BO9" s="52">
        <f t="shared" si="0"/>
        <v>65</v>
      </c>
      <c r="BP9" s="52">
        <f t="shared" si="0"/>
        <v>66</v>
      </c>
      <c r="BQ9" s="52">
        <f t="shared" ref="BQ9:DQ9" si="1">BP9+1</f>
        <v>67</v>
      </c>
      <c r="BR9" s="52">
        <f t="shared" si="1"/>
        <v>68</v>
      </c>
      <c r="BS9" s="52">
        <f t="shared" si="1"/>
        <v>69</v>
      </c>
      <c r="BT9" s="52">
        <f t="shared" si="1"/>
        <v>70</v>
      </c>
      <c r="BU9" s="52">
        <f t="shared" si="1"/>
        <v>71</v>
      </c>
      <c r="BV9" s="52">
        <f t="shared" si="1"/>
        <v>72</v>
      </c>
      <c r="BW9" s="52">
        <f t="shared" si="1"/>
        <v>73</v>
      </c>
      <c r="BX9" s="52">
        <f t="shared" si="1"/>
        <v>74</v>
      </c>
      <c r="BY9" s="52">
        <f t="shared" si="1"/>
        <v>75</v>
      </c>
      <c r="BZ9" s="52">
        <f t="shared" si="1"/>
        <v>76</v>
      </c>
      <c r="CA9" s="52">
        <f t="shared" si="1"/>
        <v>77</v>
      </c>
      <c r="CB9" s="52">
        <f t="shared" si="1"/>
        <v>78</v>
      </c>
      <c r="CC9" s="52">
        <f t="shared" si="1"/>
        <v>79</v>
      </c>
      <c r="CD9" s="52">
        <f t="shared" si="1"/>
        <v>80</v>
      </c>
      <c r="CE9" s="52">
        <f t="shared" si="1"/>
        <v>81</v>
      </c>
      <c r="CF9" s="52">
        <f t="shared" si="1"/>
        <v>82</v>
      </c>
      <c r="CG9" s="52">
        <f t="shared" si="1"/>
        <v>83</v>
      </c>
      <c r="CH9" s="52">
        <f t="shared" si="1"/>
        <v>84</v>
      </c>
      <c r="CI9" s="52">
        <f t="shared" si="1"/>
        <v>85</v>
      </c>
      <c r="CJ9" s="52">
        <f t="shared" si="1"/>
        <v>86</v>
      </c>
      <c r="CK9" s="52">
        <f t="shared" si="1"/>
        <v>87</v>
      </c>
      <c r="CL9" s="52">
        <f t="shared" si="1"/>
        <v>88</v>
      </c>
      <c r="CM9" s="52">
        <f t="shared" si="1"/>
        <v>89</v>
      </c>
      <c r="CN9" s="52">
        <f t="shared" si="1"/>
        <v>90</v>
      </c>
      <c r="CO9" s="52">
        <f t="shared" si="1"/>
        <v>91</v>
      </c>
      <c r="CP9" s="52">
        <f t="shared" si="1"/>
        <v>92</v>
      </c>
      <c r="CQ9" s="52">
        <f t="shared" si="1"/>
        <v>93</v>
      </c>
      <c r="CR9" s="52">
        <f t="shared" si="1"/>
        <v>94</v>
      </c>
      <c r="CS9" s="52">
        <f t="shared" si="1"/>
        <v>95</v>
      </c>
      <c r="CT9" s="52">
        <f t="shared" si="1"/>
        <v>96</v>
      </c>
      <c r="CU9" s="52">
        <f t="shared" si="1"/>
        <v>97</v>
      </c>
      <c r="CV9" s="52">
        <f t="shared" si="1"/>
        <v>98</v>
      </c>
      <c r="CW9" s="52">
        <f t="shared" si="1"/>
        <v>99</v>
      </c>
      <c r="CX9" s="52">
        <f t="shared" si="1"/>
        <v>100</v>
      </c>
      <c r="CY9" s="52">
        <f t="shared" si="1"/>
        <v>101</v>
      </c>
      <c r="CZ9" s="52">
        <f t="shared" si="1"/>
        <v>102</v>
      </c>
      <c r="DA9" s="52">
        <f t="shared" si="1"/>
        <v>103</v>
      </c>
      <c r="DB9" s="52">
        <f t="shared" si="1"/>
        <v>104</v>
      </c>
      <c r="DC9" s="52">
        <f t="shared" si="1"/>
        <v>105</v>
      </c>
      <c r="DD9" s="52">
        <f t="shared" si="1"/>
        <v>106</v>
      </c>
      <c r="DE9" s="52">
        <f t="shared" si="1"/>
        <v>107</v>
      </c>
      <c r="DF9" s="52">
        <f t="shared" si="1"/>
        <v>108</v>
      </c>
      <c r="DG9" s="52">
        <f t="shared" si="1"/>
        <v>109</v>
      </c>
      <c r="DH9" s="52">
        <f t="shared" si="1"/>
        <v>110</v>
      </c>
      <c r="DI9" s="52">
        <f t="shared" si="1"/>
        <v>111</v>
      </c>
      <c r="DJ9" s="52">
        <f t="shared" si="1"/>
        <v>112</v>
      </c>
      <c r="DK9" s="52">
        <f t="shared" si="1"/>
        <v>113</v>
      </c>
      <c r="DL9" s="52">
        <f t="shared" si="1"/>
        <v>114</v>
      </c>
      <c r="DM9" s="52">
        <f t="shared" si="1"/>
        <v>115</v>
      </c>
      <c r="DN9" s="52">
        <f t="shared" si="1"/>
        <v>116</v>
      </c>
      <c r="DO9" s="52">
        <f t="shared" si="1"/>
        <v>117</v>
      </c>
      <c r="DP9" s="52">
        <f t="shared" si="1"/>
        <v>118</v>
      </c>
      <c r="DQ9" s="52">
        <f t="shared" si="1"/>
        <v>119</v>
      </c>
    </row>
    <row r="10" spans="1:122" s="69" customFormat="1" ht="21" customHeight="1">
      <c r="B10" s="76">
        <v>1</v>
      </c>
      <c r="C10" s="74" t="s">
        <v>132</v>
      </c>
      <c r="D10" s="71">
        <f t="shared" ref="D10:D40" si="2">F10+H10-DP10</f>
        <v>1112673.5959000001</v>
      </c>
      <c r="E10" s="71">
        <f t="shared" ref="E10:E40" si="3">G10+I10-DQ10</f>
        <v>682567.22399999993</v>
      </c>
      <c r="F10" s="71">
        <f t="shared" ref="F10:F40" si="4">J10+V10+Z10+AD10+AX10+BJ10+CH10+CL10+CX10+DF10+DL10</f>
        <v>695212.01679999998</v>
      </c>
      <c r="G10" s="71">
        <f t="shared" ref="G10:G40" si="5">K10+W10+AA10+AE10+AY10+BK10+CI10+CM10+CY10+DG10+DM10</f>
        <v>455988.39899999998</v>
      </c>
      <c r="H10" s="71">
        <f t="shared" ref="H10:H40" si="6">L10+X10+AB10+AF10+AZ10+BL10+CJ10+CN10+CZ10+DH10+DN10</f>
        <v>417461.57909999997</v>
      </c>
      <c r="I10" s="71">
        <f t="shared" ref="I10:I40" si="7">M10+Y10+AC10+AG10+BA10+BM10+CK10+CO10+DA10+DI10+DO10</f>
        <v>226578.82500000001</v>
      </c>
      <c r="J10" s="71">
        <v>158536.21679999999</v>
      </c>
      <c r="K10" s="71">
        <v>90187.762000000002</v>
      </c>
      <c r="L10" s="71">
        <v>25000</v>
      </c>
      <c r="M10" s="71">
        <v>200</v>
      </c>
      <c r="N10" s="71">
        <v>146412.89679999999</v>
      </c>
      <c r="O10" s="71">
        <v>81775.659</v>
      </c>
      <c r="P10" s="71">
        <v>10000</v>
      </c>
      <c r="Q10" s="71">
        <v>200</v>
      </c>
      <c r="R10" s="71">
        <v>3500</v>
      </c>
      <c r="S10" s="71">
        <v>2703.5</v>
      </c>
      <c r="T10" s="71">
        <v>15000</v>
      </c>
      <c r="U10" s="71">
        <v>0</v>
      </c>
      <c r="V10" s="71">
        <v>200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250</v>
      </c>
      <c r="AE10" s="71">
        <v>33</v>
      </c>
      <c r="AF10" s="71">
        <v>-1538.4209000000001</v>
      </c>
      <c r="AG10" s="71">
        <v>135662.21</v>
      </c>
      <c r="AH10" s="71">
        <v>150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1500</v>
      </c>
      <c r="AO10" s="71">
        <v>0</v>
      </c>
      <c r="AP10" s="71">
        <v>100</v>
      </c>
      <c r="AQ10" s="71">
        <v>33</v>
      </c>
      <c r="AR10" s="71">
        <v>426638.67</v>
      </c>
      <c r="AS10" s="71">
        <v>193171.451</v>
      </c>
      <c r="AT10" s="71">
        <v>0</v>
      </c>
      <c r="AU10" s="71">
        <v>0</v>
      </c>
      <c r="AV10" s="71">
        <v>-429677.09090000001</v>
      </c>
      <c r="AW10" s="71">
        <v>-57509.241000000002</v>
      </c>
      <c r="AX10" s="71">
        <v>120000</v>
      </c>
      <c r="AY10" s="71">
        <v>104745.247</v>
      </c>
      <c r="AZ10" s="71">
        <v>5000</v>
      </c>
      <c r="BA10" s="71">
        <v>4000</v>
      </c>
      <c r="BB10" s="71">
        <v>120000</v>
      </c>
      <c r="BC10" s="71">
        <v>104745.247</v>
      </c>
      <c r="BD10" s="71">
        <v>5000</v>
      </c>
      <c r="BE10" s="71">
        <v>4000</v>
      </c>
      <c r="BF10" s="71">
        <v>0</v>
      </c>
      <c r="BG10" s="71">
        <v>0</v>
      </c>
      <c r="BH10" s="71">
        <v>0</v>
      </c>
      <c r="BI10" s="71">
        <v>0</v>
      </c>
      <c r="BJ10" s="71">
        <v>100000</v>
      </c>
      <c r="BK10" s="71">
        <v>78394.957999999999</v>
      </c>
      <c r="BL10" s="71">
        <v>280000</v>
      </c>
      <c r="BM10" s="71">
        <v>86241.615000000005</v>
      </c>
      <c r="BN10" s="71">
        <v>100000</v>
      </c>
      <c r="BO10" s="71">
        <v>78394.957999999999</v>
      </c>
      <c r="BP10" s="71">
        <v>128000</v>
      </c>
      <c r="BQ10" s="71">
        <v>43853.360999999997</v>
      </c>
      <c r="BR10" s="71">
        <v>0</v>
      </c>
      <c r="BS10" s="71">
        <v>0</v>
      </c>
      <c r="BT10" s="71">
        <v>0</v>
      </c>
      <c r="BU10" s="71">
        <v>0</v>
      </c>
      <c r="BV10" s="71">
        <v>0</v>
      </c>
      <c r="BW10" s="71">
        <v>0</v>
      </c>
      <c r="BX10" s="71">
        <v>0</v>
      </c>
      <c r="BY10" s="71">
        <v>0</v>
      </c>
      <c r="BZ10" s="71">
        <v>0</v>
      </c>
      <c r="CA10" s="71">
        <v>0</v>
      </c>
      <c r="CB10" s="71">
        <v>152000</v>
      </c>
      <c r="CC10" s="71">
        <v>42388.254000000001</v>
      </c>
      <c r="CD10" s="71">
        <v>0</v>
      </c>
      <c r="CE10" s="71">
        <v>0</v>
      </c>
      <c r="CF10" s="71">
        <v>0</v>
      </c>
      <c r="CG10" s="71">
        <v>0</v>
      </c>
      <c r="CH10" s="71">
        <v>0</v>
      </c>
      <c r="CI10" s="71">
        <v>0</v>
      </c>
      <c r="CJ10" s="71">
        <v>0</v>
      </c>
      <c r="CK10" s="71">
        <v>0</v>
      </c>
      <c r="CL10" s="71">
        <v>19700</v>
      </c>
      <c r="CM10" s="71">
        <v>8214.7549999999992</v>
      </c>
      <c r="CN10" s="71">
        <v>102000</v>
      </c>
      <c r="CO10" s="71">
        <v>475</v>
      </c>
      <c r="CP10" s="71">
        <v>16500</v>
      </c>
      <c r="CQ10" s="71">
        <v>8214.7549999999992</v>
      </c>
      <c r="CR10" s="71">
        <v>0</v>
      </c>
      <c r="CS10" s="71">
        <v>0</v>
      </c>
      <c r="CT10" s="71">
        <v>11000</v>
      </c>
      <c r="CU10" s="71">
        <v>8214.7549999999992</v>
      </c>
      <c r="CV10" s="71">
        <v>0</v>
      </c>
      <c r="CW10" s="71">
        <v>0</v>
      </c>
      <c r="CX10" s="71">
        <v>260025.8</v>
      </c>
      <c r="CY10" s="71">
        <v>163752.677</v>
      </c>
      <c r="CZ10" s="71">
        <v>7000</v>
      </c>
      <c r="DA10" s="71">
        <v>0</v>
      </c>
      <c r="DB10" s="71">
        <v>185000</v>
      </c>
      <c r="DC10" s="71">
        <v>121297.072</v>
      </c>
      <c r="DD10" s="71">
        <v>7000</v>
      </c>
      <c r="DE10" s="71">
        <v>0</v>
      </c>
      <c r="DF10" s="71">
        <v>16500</v>
      </c>
      <c r="DG10" s="71">
        <v>10660</v>
      </c>
      <c r="DH10" s="71">
        <v>0</v>
      </c>
      <c r="DI10" s="71">
        <v>0</v>
      </c>
      <c r="DJ10" s="71">
        <f t="shared" ref="DJ10:DJ40" si="8">DL10+DN10-DP10</f>
        <v>20000</v>
      </c>
      <c r="DK10" s="71">
        <f t="shared" ref="DK10:DK40" si="9">DM10+DO10-DQ10</f>
        <v>0</v>
      </c>
      <c r="DL10" s="71">
        <v>20000</v>
      </c>
      <c r="DM10" s="71">
        <v>0</v>
      </c>
      <c r="DN10" s="71">
        <v>0</v>
      </c>
      <c r="DO10" s="71">
        <v>0</v>
      </c>
      <c r="DP10" s="71">
        <v>0</v>
      </c>
      <c r="DQ10" s="71">
        <v>0</v>
      </c>
    </row>
    <row r="11" spans="1:122" s="69" customFormat="1" ht="21" customHeight="1">
      <c r="B11" s="76">
        <v>2</v>
      </c>
      <c r="C11" s="74" t="s">
        <v>133</v>
      </c>
      <c r="D11" s="71">
        <f t="shared" si="2"/>
        <v>83985.779300000009</v>
      </c>
      <c r="E11" s="71">
        <f t="shared" si="3"/>
        <v>51872.241399999999</v>
      </c>
      <c r="F11" s="71">
        <f t="shared" si="4"/>
        <v>62006.5</v>
      </c>
      <c r="G11" s="71">
        <f t="shared" si="5"/>
        <v>35001.6394</v>
      </c>
      <c r="H11" s="71">
        <f t="shared" si="6"/>
        <v>28712.479299999999</v>
      </c>
      <c r="I11" s="71">
        <f t="shared" si="7"/>
        <v>16870.601999999999</v>
      </c>
      <c r="J11" s="71">
        <v>29138.3</v>
      </c>
      <c r="K11" s="71">
        <v>19446.8894</v>
      </c>
      <c r="L11" s="71">
        <v>14614.7</v>
      </c>
      <c r="M11" s="71">
        <v>6069.3040000000001</v>
      </c>
      <c r="N11" s="71">
        <v>25675.5</v>
      </c>
      <c r="O11" s="71">
        <v>17641.0494</v>
      </c>
      <c r="P11" s="71">
        <v>800</v>
      </c>
      <c r="Q11" s="71">
        <v>796.5</v>
      </c>
      <c r="R11" s="71">
        <v>3290</v>
      </c>
      <c r="S11" s="71">
        <v>1682.24</v>
      </c>
      <c r="T11" s="71">
        <v>12834.7</v>
      </c>
      <c r="U11" s="71">
        <v>4512.8040000000001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14097.7793</v>
      </c>
      <c r="AG11" s="71">
        <v>10801.298000000001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26062.1793</v>
      </c>
      <c r="AS11" s="71">
        <v>23179.722000000002</v>
      </c>
      <c r="AT11" s="71">
        <v>0</v>
      </c>
      <c r="AU11" s="71">
        <v>0</v>
      </c>
      <c r="AV11" s="71">
        <v>-12814.4</v>
      </c>
      <c r="AW11" s="71">
        <v>-13228.424000000001</v>
      </c>
      <c r="AX11" s="71">
        <v>2615</v>
      </c>
      <c r="AY11" s="71">
        <v>1483.28</v>
      </c>
      <c r="AZ11" s="71">
        <v>0</v>
      </c>
      <c r="BA11" s="71">
        <v>0</v>
      </c>
      <c r="BB11" s="71">
        <v>2615</v>
      </c>
      <c r="BC11" s="71">
        <v>1483.28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  <c r="BI11" s="71">
        <v>0</v>
      </c>
      <c r="BJ11" s="71">
        <v>3150</v>
      </c>
      <c r="BK11" s="71">
        <v>2041.47</v>
      </c>
      <c r="BL11" s="71">
        <v>0</v>
      </c>
      <c r="BM11" s="71">
        <v>0</v>
      </c>
      <c r="BN11" s="71">
        <v>0</v>
      </c>
      <c r="BO11" s="71">
        <v>0</v>
      </c>
      <c r="BP11" s="71">
        <v>0</v>
      </c>
      <c r="BQ11" s="71">
        <v>0</v>
      </c>
      <c r="BR11" s="71">
        <v>0</v>
      </c>
      <c r="BS11" s="71">
        <v>0</v>
      </c>
      <c r="BT11" s="71">
        <v>0</v>
      </c>
      <c r="BU11" s="71">
        <v>0</v>
      </c>
      <c r="BV11" s="71">
        <v>2665</v>
      </c>
      <c r="BW11" s="71">
        <v>1561.47</v>
      </c>
      <c r="BX11" s="71">
        <v>0</v>
      </c>
      <c r="BY11" s="71">
        <v>0</v>
      </c>
      <c r="BZ11" s="71">
        <v>485</v>
      </c>
      <c r="CA11" s="71">
        <v>480</v>
      </c>
      <c r="CB11" s="71">
        <v>0</v>
      </c>
      <c r="CC11" s="71">
        <v>0</v>
      </c>
      <c r="CD11" s="71">
        <v>0</v>
      </c>
      <c r="CE11" s="71">
        <v>0</v>
      </c>
      <c r="CF11" s="71">
        <v>0</v>
      </c>
      <c r="CG11" s="71"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v>920</v>
      </c>
      <c r="CM11" s="71">
        <v>350</v>
      </c>
      <c r="CN11" s="71">
        <v>0</v>
      </c>
      <c r="CO11" s="71">
        <v>0</v>
      </c>
      <c r="CP11" s="71">
        <v>920</v>
      </c>
      <c r="CQ11" s="71">
        <v>350</v>
      </c>
      <c r="CR11" s="71">
        <v>0</v>
      </c>
      <c r="CS11" s="71">
        <v>0</v>
      </c>
      <c r="CT11" s="71">
        <v>150</v>
      </c>
      <c r="CU11" s="71">
        <v>0</v>
      </c>
      <c r="CV11" s="71">
        <v>0</v>
      </c>
      <c r="CW11" s="71">
        <v>0</v>
      </c>
      <c r="CX11" s="71">
        <v>17500</v>
      </c>
      <c r="CY11" s="71">
        <v>10100</v>
      </c>
      <c r="CZ11" s="71">
        <v>0</v>
      </c>
      <c r="DA11" s="71">
        <v>0</v>
      </c>
      <c r="DB11" s="71">
        <v>17400</v>
      </c>
      <c r="DC11" s="71">
        <v>10100</v>
      </c>
      <c r="DD11" s="71">
        <v>0</v>
      </c>
      <c r="DE11" s="71">
        <v>0</v>
      </c>
      <c r="DF11" s="71">
        <v>1950</v>
      </c>
      <c r="DG11" s="71">
        <v>1580</v>
      </c>
      <c r="DH11" s="71">
        <v>0</v>
      </c>
      <c r="DI11" s="71">
        <v>0</v>
      </c>
      <c r="DJ11" s="71">
        <f t="shared" si="8"/>
        <v>0</v>
      </c>
      <c r="DK11" s="71">
        <f t="shared" si="9"/>
        <v>0</v>
      </c>
      <c r="DL11" s="71">
        <v>6733.2</v>
      </c>
      <c r="DM11" s="71">
        <v>0</v>
      </c>
      <c r="DN11" s="71">
        <v>0</v>
      </c>
      <c r="DO11" s="71">
        <v>0</v>
      </c>
      <c r="DP11" s="71">
        <v>6733.2</v>
      </c>
      <c r="DQ11" s="71">
        <v>0</v>
      </c>
    </row>
    <row r="12" spans="1:122" s="69" customFormat="1" ht="21.75" customHeight="1">
      <c r="B12" s="76">
        <v>3</v>
      </c>
      <c r="C12" s="74" t="s">
        <v>134</v>
      </c>
      <c r="D12" s="71">
        <f t="shared" si="2"/>
        <v>25119.1741</v>
      </c>
      <c r="E12" s="71">
        <f t="shared" si="3"/>
        <v>9981.5498000000007</v>
      </c>
      <c r="F12" s="71">
        <f t="shared" si="4"/>
        <v>10287.300000000001</v>
      </c>
      <c r="G12" s="71">
        <f t="shared" si="5"/>
        <v>7158.0357999999997</v>
      </c>
      <c r="H12" s="71">
        <f t="shared" si="6"/>
        <v>15388.5741</v>
      </c>
      <c r="I12" s="71">
        <f t="shared" si="7"/>
        <v>2823.5140000000001</v>
      </c>
      <c r="J12" s="71">
        <v>9730.6</v>
      </c>
      <c r="K12" s="71">
        <v>7158.0357999999997</v>
      </c>
      <c r="L12" s="71">
        <v>13751.274100000001</v>
      </c>
      <c r="M12" s="71">
        <v>4786.26</v>
      </c>
      <c r="N12" s="71">
        <v>9690.6</v>
      </c>
      <c r="O12" s="71">
        <v>7149.6358</v>
      </c>
      <c r="P12" s="71">
        <v>13751.274100000001</v>
      </c>
      <c r="Q12" s="71">
        <v>4786.26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200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-1962.7</v>
      </c>
      <c r="AG12" s="71">
        <v>-1962.7460000000001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-1962.7</v>
      </c>
      <c r="AW12" s="71">
        <v>-1962.7460000000001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  <c r="BJ12" s="71">
        <v>0</v>
      </c>
      <c r="BK12" s="71">
        <v>0</v>
      </c>
      <c r="BL12" s="71">
        <v>3400</v>
      </c>
      <c r="BM12" s="71">
        <v>0</v>
      </c>
      <c r="BN12" s="71">
        <v>0</v>
      </c>
      <c r="BO12" s="71">
        <v>0</v>
      </c>
      <c r="BP12" s="71">
        <v>0</v>
      </c>
      <c r="BQ12" s="71">
        <v>0</v>
      </c>
      <c r="BR12" s="71">
        <v>0</v>
      </c>
      <c r="BS12" s="71">
        <v>0</v>
      </c>
      <c r="BT12" s="71">
        <v>0</v>
      </c>
      <c r="BU12" s="71">
        <v>0</v>
      </c>
      <c r="BV12" s="71">
        <v>0</v>
      </c>
      <c r="BW12" s="71">
        <v>0</v>
      </c>
      <c r="BX12" s="71">
        <v>0</v>
      </c>
      <c r="BY12" s="71">
        <v>0</v>
      </c>
      <c r="BZ12" s="71">
        <v>0</v>
      </c>
      <c r="CA12" s="71">
        <v>0</v>
      </c>
      <c r="CB12" s="71">
        <v>3400</v>
      </c>
      <c r="CC12" s="71">
        <v>0</v>
      </c>
      <c r="CD12" s="71">
        <v>0</v>
      </c>
      <c r="CE12" s="71">
        <v>0</v>
      </c>
      <c r="CF12" s="71">
        <v>0</v>
      </c>
      <c r="CG12" s="71">
        <v>0</v>
      </c>
      <c r="CH12" s="71">
        <v>0</v>
      </c>
      <c r="CI12" s="71">
        <v>0</v>
      </c>
      <c r="CJ12" s="71">
        <v>0</v>
      </c>
      <c r="CK12" s="71">
        <v>0</v>
      </c>
      <c r="CL12" s="71">
        <v>0</v>
      </c>
      <c r="CM12" s="71">
        <v>0</v>
      </c>
      <c r="CN12" s="71">
        <v>0</v>
      </c>
      <c r="CO12" s="71">
        <v>0</v>
      </c>
      <c r="CP12" s="71">
        <v>0</v>
      </c>
      <c r="CQ12" s="71">
        <v>0</v>
      </c>
      <c r="CR12" s="71">
        <v>0</v>
      </c>
      <c r="CS12" s="71">
        <v>0</v>
      </c>
      <c r="CT12" s="71">
        <v>0</v>
      </c>
      <c r="CU12" s="71">
        <v>0</v>
      </c>
      <c r="CV12" s="71">
        <v>0</v>
      </c>
      <c r="CW12" s="71">
        <v>0</v>
      </c>
      <c r="CX12" s="71">
        <v>0</v>
      </c>
      <c r="CY12" s="71">
        <v>0</v>
      </c>
      <c r="CZ12" s="71">
        <v>0</v>
      </c>
      <c r="DA12" s="71">
        <v>0</v>
      </c>
      <c r="DB12" s="71">
        <v>0</v>
      </c>
      <c r="DC12" s="71">
        <v>0</v>
      </c>
      <c r="DD12" s="71">
        <v>0</v>
      </c>
      <c r="DE12" s="71">
        <v>0</v>
      </c>
      <c r="DF12" s="71">
        <v>0</v>
      </c>
      <c r="DG12" s="71">
        <v>0</v>
      </c>
      <c r="DH12" s="71">
        <v>0</v>
      </c>
      <c r="DI12" s="71">
        <v>0</v>
      </c>
      <c r="DJ12" s="71">
        <f t="shared" si="8"/>
        <v>0</v>
      </c>
      <c r="DK12" s="71">
        <f t="shared" si="9"/>
        <v>0</v>
      </c>
      <c r="DL12" s="71">
        <v>556.70000000000005</v>
      </c>
      <c r="DM12" s="71">
        <v>0</v>
      </c>
      <c r="DN12" s="71">
        <v>0</v>
      </c>
      <c r="DO12" s="71">
        <v>0</v>
      </c>
      <c r="DP12" s="71">
        <v>556.70000000000005</v>
      </c>
      <c r="DQ12" s="71">
        <v>0</v>
      </c>
    </row>
    <row r="13" spans="1:122" s="69" customFormat="1" ht="20.25" customHeight="1">
      <c r="B13" s="76">
        <v>4</v>
      </c>
      <c r="C13" s="74" t="s">
        <v>135</v>
      </c>
      <c r="D13" s="71">
        <f t="shared" si="2"/>
        <v>34462.182199999996</v>
      </c>
      <c r="E13" s="71">
        <f t="shared" si="3"/>
        <v>22218.317699999996</v>
      </c>
      <c r="F13" s="71">
        <f t="shared" si="4"/>
        <v>29432.799999999999</v>
      </c>
      <c r="G13" s="71">
        <f t="shared" si="5"/>
        <v>20742.387699999996</v>
      </c>
      <c r="H13" s="71">
        <f t="shared" si="6"/>
        <v>5029.3822</v>
      </c>
      <c r="I13" s="71">
        <f t="shared" si="7"/>
        <v>1475.93</v>
      </c>
      <c r="J13" s="71">
        <v>22992.799999999999</v>
      </c>
      <c r="K13" s="71">
        <v>17243.313699999999</v>
      </c>
      <c r="L13" s="71">
        <v>1830</v>
      </c>
      <c r="M13" s="71">
        <v>1122.43</v>
      </c>
      <c r="N13" s="71">
        <v>21782.799999999999</v>
      </c>
      <c r="O13" s="71">
        <v>16206.7137</v>
      </c>
      <c r="P13" s="71">
        <v>800</v>
      </c>
      <c r="Q13" s="71">
        <v>92.43</v>
      </c>
      <c r="R13" s="71">
        <v>1160</v>
      </c>
      <c r="S13" s="71">
        <v>1015</v>
      </c>
      <c r="T13" s="71">
        <v>1030</v>
      </c>
      <c r="U13" s="71">
        <v>1030</v>
      </c>
      <c r="V13" s="71">
        <v>0</v>
      </c>
      <c r="W13" s="71">
        <v>0</v>
      </c>
      <c r="X13" s="71">
        <v>450</v>
      </c>
      <c r="Y13" s="71">
        <v>270</v>
      </c>
      <c r="Z13" s="71">
        <v>0</v>
      </c>
      <c r="AA13" s="71">
        <v>0</v>
      </c>
      <c r="AB13" s="71">
        <v>0</v>
      </c>
      <c r="AC13" s="71">
        <v>0</v>
      </c>
      <c r="AD13" s="71">
        <v>1480</v>
      </c>
      <c r="AE13" s="71">
        <v>1055.67</v>
      </c>
      <c r="AF13" s="71">
        <v>-1500</v>
      </c>
      <c r="AG13" s="71">
        <v>-1562.9</v>
      </c>
      <c r="AH13" s="71">
        <v>1480</v>
      </c>
      <c r="AI13" s="71">
        <v>1055.67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-1500</v>
      </c>
      <c r="AW13" s="71">
        <v>-1562.9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  <c r="BJ13" s="71">
        <v>1360</v>
      </c>
      <c r="BK13" s="71">
        <v>1153.404</v>
      </c>
      <c r="BL13" s="71">
        <v>4249.3822</v>
      </c>
      <c r="BM13" s="71">
        <v>1646.4</v>
      </c>
      <c r="BN13" s="71">
        <v>0</v>
      </c>
      <c r="BO13" s="71">
        <v>0</v>
      </c>
      <c r="BP13" s="71">
        <v>0</v>
      </c>
      <c r="BQ13" s="71">
        <v>0</v>
      </c>
      <c r="BR13" s="71">
        <v>0</v>
      </c>
      <c r="BS13" s="71">
        <v>0</v>
      </c>
      <c r="BT13" s="71">
        <v>0</v>
      </c>
      <c r="BU13" s="71">
        <v>0</v>
      </c>
      <c r="BV13" s="71">
        <v>1360</v>
      </c>
      <c r="BW13" s="71">
        <v>1153.404</v>
      </c>
      <c r="BX13" s="71">
        <v>4249.3822</v>
      </c>
      <c r="BY13" s="71">
        <v>1646.4</v>
      </c>
      <c r="BZ13" s="71">
        <v>0</v>
      </c>
      <c r="CA13" s="71">
        <v>0</v>
      </c>
      <c r="CB13" s="71">
        <v>0</v>
      </c>
      <c r="CC13" s="71">
        <v>0</v>
      </c>
      <c r="CD13" s="71">
        <v>0</v>
      </c>
      <c r="CE13" s="71">
        <v>0</v>
      </c>
      <c r="CF13" s="71">
        <v>0</v>
      </c>
      <c r="CG13" s="71">
        <v>0</v>
      </c>
      <c r="CH13" s="71">
        <v>0</v>
      </c>
      <c r="CI13" s="71">
        <v>0</v>
      </c>
      <c r="CJ13" s="71">
        <v>0</v>
      </c>
      <c r="CK13" s="71">
        <v>0</v>
      </c>
      <c r="CL13" s="71">
        <v>600</v>
      </c>
      <c r="CM13" s="71">
        <v>0</v>
      </c>
      <c r="CN13" s="71">
        <v>0</v>
      </c>
      <c r="CO13" s="71">
        <v>0</v>
      </c>
      <c r="CP13" s="71">
        <v>600</v>
      </c>
      <c r="CQ13" s="71">
        <v>0</v>
      </c>
      <c r="CR13" s="71">
        <v>0</v>
      </c>
      <c r="CS13" s="71">
        <v>0</v>
      </c>
      <c r="CT13" s="71">
        <v>0</v>
      </c>
      <c r="CU13" s="71">
        <v>0</v>
      </c>
      <c r="CV13" s="71">
        <v>0</v>
      </c>
      <c r="CW13" s="71">
        <v>0</v>
      </c>
      <c r="CX13" s="71">
        <v>0</v>
      </c>
      <c r="CY13" s="71">
        <v>0</v>
      </c>
      <c r="CZ13" s="71">
        <v>0</v>
      </c>
      <c r="DA13" s="71">
        <v>0</v>
      </c>
      <c r="DB13" s="71">
        <v>0</v>
      </c>
      <c r="DC13" s="71">
        <v>0</v>
      </c>
      <c r="DD13" s="71">
        <v>0</v>
      </c>
      <c r="DE13" s="71">
        <v>0</v>
      </c>
      <c r="DF13" s="71">
        <v>1500</v>
      </c>
      <c r="DG13" s="71">
        <v>1290</v>
      </c>
      <c r="DH13" s="71">
        <v>0</v>
      </c>
      <c r="DI13" s="71">
        <v>0</v>
      </c>
      <c r="DJ13" s="71">
        <f t="shared" si="8"/>
        <v>1500</v>
      </c>
      <c r="DK13" s="71">
        <f t="shared" si="9"/>
        <v>0</v>
      </c>
      <c r="DL13" s="71">
        <v>1500</v>
      </c>
      <c r="DM13" s="71">
        <v>0</v>
      </c>
      <c r="DN13" s="71">
        <v>0</v>
      </c>
      <c r="DO13" s="71">
        <v>0</v>
      </c>
      <c r="DP13" s="71">
        <v>0</v>
      </c>
      <c r="DQ13" s="71">
        <v>0</v>
      </c>
    </row>
    <row r="14" spans="1:122" s="69" customFormat="1" ht="21" customHeight="1">
      <c r="A14" s="72"/>
      <c r="B14" s="76">
        <v>5</v>
      </c>
      <c r="C14" s="74" t="s">
        <v>136</v>
      </c>
      <c r="D14" s="71">
        <f t="shared" si="2"/>
        <v>131483.33919999999</v>
      </c>
      <c r="E14" s="71">
        <f t="shared" si="3"/>
        <v>96806.094100000002</v>
      </c>
      <c r="F14" s="71">
        <f t="shared" si="4"/>
        <v>38132.1</v>
      </c>
      <c r="G14" s="71">
        <f t="shared" si="5"/>
        <v>22187.624100000001</v>
      </c>
      <c r="H14" s="71">
        <f t="shared" si="6"/>
        <v>95851.239199999996</v>
      </c>
      <c r="I14" s="71">
        <f t="shared" si="7"/>
        <v>74618.47</v>
      </c>
      <c r="J14" s="71">
        <v>30322.1</v>
      </c>
      <c r="K14" s="71">
        <v>19402.624100000001</v>
      </c>
      <c r="L14" s="71">
        <v>0</v>
      </c>
      <c r="M14" s="71">
        <v>0</v>
      </c>
      <c r="N14" s="71">
        <v>30172.1</v>
      </c>
      <c r="O14" s="71">
        <v>19333.024099999999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4000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16421.039199999999</v>
      </c>
      <c r="AG14" s="71">
        <v>23674.6898</v>
      </c>
      <c r="AH14" s="71">
        <v>0</v>
      </c>
      <c r="AI14" s="71">
        <v>0</v>
      </c>
      <c r="AJ14" s="71">
        <v>35645.039199999999</v>
      </c>
      <c r="AK14" s="71">
        <v>28401.275000000001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5530</v>
      </c>
      <c r="AS14" s="71">
        <v>5523.3670000000002</v>
      </c>
      <c r="AT14" s="71">
        <v>0</v>
      </c>
      <c r="AU14" s="71">
        <v>0</v>
      </c>
      <c r="AV14" s="71">
        <v>-24754</v>
      </c>
      <c r="AW14" s="71">
        <v>-10249.9522</v>
      </c>
      <c r="AX14" s="71">
        <v>810</v>
      </c>
      <c r="AY14" s="71">
        <v>540</v>
      </c>
      <c r="AZ14" s="71">
        <v>0</v>
      </c>
      <c r="BA14" s="71">
        <v>0</v>
      </c>
      <c r="BB14" s="71">
        <v>810</v>
      </c>
      <c r="BC14" s="71">
        <v>540</v>
      </c>
      <c r="BD14" s="71">
        <v>0</v>
      </c>
      <c r="BE14" s="71">
        <v>0</v>
      </c>
      <c r="BF14" s="71">
        <v>0</v>
      </c>
      <c r="BG14" s="71">
        <v>0</v>
      </c>
      <c r="BH14" s="71">
        <v>0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0</v>
      </c>
      <c r="BO14" s="71">
        <v>0</v>
      </c>
      <c r="BP14" s="71">
        <v>0</v>
      </c>
      <c r="BQ14" s="71">
        <v>0</v>
      </c>
      <c r="BR14" s="71">
        <v>0</v>
      </c>
      <c r="BS14" s="71">
        <v>0</v>
      </c>
      <c r="BT14" s="71">
        <v>0</v>
      </c>
      <c r="BU14" s="71">
        <v>0</v>
      </c>
      <c r="BV14" s="71">
        <v>0</v>
      </c>
      <c r="BW14" s="71">
        <v>0</v>
      </c>
      <c r="BX14" s="71">
        <v>0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>
        <v>0</v>
      </c>
      <c r="CE14" s="71">
        <v>0</v>
      </c>
      <c r="CF14" s="71">
        <v>0</v>
      </c>
      <c r="CG14" s="71">
        <v>0</v>
      </c>
      <c r="CH14" s="71">
        <v>0</v>
      </c>
      <c r="CI14" s="71">
        <v>0</v>
      </c>
      <c r="CJ14" s="71">
        <v>0</v>
      </c>
      <c r="CK14" s="71">
        <v>0</v>
      </c>
      <c r="CL14" s="71">
        <v>0</v>
      </c>
      <c r="CM14" s="71">
        <v>0</v>
      </c>
      <c r="CN14" s="71">
        <v>400</v>
      </c>
      <c r="CO14" s="71">
        <v>302.43700000000001</v>
      </c>
      <c r="CP14" s="71">
        <v>0</v>
      </c>
      <c r="CQ14" s="71">
        <v>0</v>
      </c>
      <c r="CR14" s="71">
        <v>400</v>
      </c>
      <c r="CS14" s="71">
        <v>302.43700000000001</v>
      </c>
      <c r="CT14" s="71">
        <v>0</v>
      </c>
      <c r="CU14" s="71">
        <v>0</v>
      </c>
      <c r="CV14" s="71">
        <v>400</v>
      </c>
      <c r="CW14" s="71">
        <v>302.43700000000001</v>
      </c>
      <c r="CX14" s="71">
        <v>0</v>
      </c>
      <c r="CY14" s="71">
        <v>0</v>
      </c>
      <c r="CZ14" s="71">
        <v>75030.2</v>
      </c>
      <c r="DA14" s="71">
        <v>50641.343200000003</v>
      </c>
      <c r="DB14" s="71">
        <v>0</v>
      </c>
      <c r="DC14" s="71">
        <v>0</v>
      </c>
      <c r="DD14" s="71">
        <v>75030.2</v>
      </c>
      <c r="DE14" s="71">
        <v>50641.343200000003</v>
      </c>
      <c r="DF14" s="71">
        <v>4500</v>
      </c>
      <c r="DG14" s="71">
        <v>2245</v>
      </c>
      <c r="DH14" s="71">
        <v>0</v>
      </c>
      <c r="DI14" s="71">
        <v>0</v>
      </c>
      <c r="DJ14" s="71">
        <f t="shared" si="8"/>
        <v>0</v>
      </c>
      <c r="DK14" s="71">
        <f t="shared" si="9"/>
        <v>0</v>
      </c>
      <c r="DL14" s="71">
        <v>2500</v>
      </c>
      <c r="DM14" s="71">
        <v>0</v>
      </c>
      <c r="DN14" s="71">
        <v>0</v>
      </c>
      <c r="DO14" s="71">
        <v>0</v>
      </c>
      <c r="DP14" s="71">
        <v>2500</v>
      </c>
      <c r="DQ14" s="71">
        <v>0</v>
      </c>
      <c r="DR14" s="40"/>
    </row>
    <row r="15" spans="1:122" s="69" customFormat="1" ht="20.25" customHeight="1">
      <c r="B15" s="76">
        <v>6</v>
      </c>
      <c r="C15" s="74" t="s">
        <v>137</v>
      </c>
      <c r="D15" s="71">
        <f t="shared" si="2"/>
        <v>75135.703999999998</v>
      </c>
      <c r="E15" s="71">
        <f t="shared" si="3"/>
        <v>34646.330300000001</v>
      </c>
      <c r="F15" s="71">
        <f t="shared" si="4"/>
        <v>61830.7</v>
      </c>
      <c r="G15" s="71">
        <f t="shared" si="5"/>
        <v>30926.668299999998</v>
      </c>
      <c r="H15" s="71">
        <f t="shared" si="6"/>
        <v>19964.004000000001</v>
      </c>
      <c r="I15" s="71">
        <f t="shared" si="7"/>
        <v>3719.6620000000003</v>
      </c>
      <c r="J15" s="71">
        <v>47791.7</v>
      </c>
      <c r="K15" s="71">
        <v>26701.068299999999</v>
      </c>
      <c r="L15" s="71">
        <v>3300</v>
      </c>
      <c r="M15" s="71">
        <v>1748.5</v>
      </c>
      <c r="N15" s="71">
        <v>41576.5</v>
      </c>
      <c r="O15" s="71">
        <v>23681.146000000001</v>
      </c>
      <c r="P15" s="71">
        <v>2800</v>
      </c>
      <c r="Q15" s="71">
        <v>1748.5</v>
      </c>
      <c r="R15" s="71">
        <v>5965.2</v>
      </c>
      <c r="S15" s="71">
        <v>2883.1223</v>
      </c>
      <c r="T15" s="71">
        <v>500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200</v>
      </c>
      <c r="AE15" s="71">
        <v>0</v>
      </c>
      <c r="AF15" s="71">
        <v>-1015.596</v>
      </c>
      <c r="AG15" s="71">
        <v>-1190.2</v>
      </c>
      <c r="AH15" s="71">
        <v>200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7194.7039999999997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-8210.2999999999993</v>
      </c>
      <c r="AW15" s="71">
        <v>-1190.2</v>
      </c>
      <c r="AX15" s="71">
        <v>2880</v>
      </c>
      <c r="AY15" s="71">
        <v>1890.6</v>
      </c>
      <c r="AZ15" s="71">
        <v>0</v>
      </c>
      <c r="BA15" s="71">
        <v>0</v>
      </c>
      <c r="BB15" s="71">
        <v>2880</v>
      </c>
      <c r="BC15" s="71">
        <v>1890.6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  <c r="BJ15" s="71">
        <v>0</v>
      </c>
      <c r="BK15" s="71">
        <v>0</v>
      </c>
      <c r="BL15" s="71">
        <v>13179.6</v>
      </c>
      <c r="BM15" s="71">
        <v>3161.3620000000001</v>
      </c>
      <c r="BN15" s="71">
        <v>0</v>
      </c>
      <c r="BO15" s="71">
        <v>0</v>
      </c>
      <c r="BP15" s="71">
        <v>0</v>
      </c>
      <c r="BQ15" s="71">
        <v>0</v>
      </c>
      <c r="BR15" s="71">
        <v>0</v>
      </c>
      <c r="BS15" s="71">
        <v>0</v>
      </c>
      <c r="BT15" s="71">
        <v>0</v>
      </c>
      <c r="BU15" s="71">
        <v>0</v>
      </c>
      <c r="BV15" s="71">
        <v>0</v>
      </c>
      <c r="BW15" s="71">
        <v>0</v>
      </c>
      <c r="BX15" s="71">
        <v>4000</v>
      </c>
      <c r="BY15" s="71">
        <v>0</v>
      </c>
      <c r="BZ15" s="71">
        <v>0</v>
      </c>
      <c r="CA15" s="71">
        <v>0</v>
      </c>
      <c r="CB15" s="71">
        <v>9179.6</v>
      </c>
      <c r="CC15" s="71">
        <v>3161.3620000000001</v>
      </c>
      <c r="CD15" s="71">
        <v>0</v>
      </c>
      <c r="CE15" s="71">
        <v>0</v>
      </c>
      <c r="CF15" s="71">
        <v>0</v>
      </c>
      <c r="CG15" s="71">
        <v>0</v>
      </c>
      <c r="CH15" s="71">
        <v>300</v>
      </c>
      <c r="CI15" s="71">
        <v>0</v>
      </c>
      <c r="CJ15" s="71">
        <v>4000</v>
      </c>
      <c r="CK15" s="71">
        <v>0</v>
      </c>
      <c r="CL15" s="71">
        <v>500</v>
      </c>
      <c r="CM15" s="71">
        <v>0</v>
      </c>
      <c r="CN15" s="71">
        <v>500</v>
      </c>
      <c r="CO15" s="71">
        <v>0</v>
      </c>
      <c r="CP15" s="71">
        <v>500</v>
      </c>
      <c r="CQ15" s="71">
        <v>0</v>
      </c>
      <c r="CR15" s="71">
        <v>500</v>
      </c>
      <c r="CS15" s="71">
        <v>0</v>
      </c>
      <c r="CT15" s="71">
        <v>0</v>
      </c>
      <c r="CU15" s="71">
        <v>0</v>
      </c>
      <c r="CV15" s="71">
        <v>0</v>
      </c>
      <c r="CW15" s="71">
        <v>0</v>
      </c>
      <c r="CX15" s="71">
        <v>1500</v>
      </c>
      <c r="CY15" s="71">
        <v>680</v>
      </c>
      <c r="CZ15" s="71">
        <v>0</v>
      </c>
      <c r="DA15" s="71">
        <v>0</v>
      </c>
      <c r="DB15" s="71">
        <v>0</v>
      </c>
      <c r="DC15" s="71">
        <v>0</v>
      </c>
      <c r="DD15" s="71">
        <v>0</v>
      </c>
      <c r="DE15" s="71">
        <v>0</v>
      </c>
      <c r="DF15" s="71">
        <v>2000</v>
      </c>
      <c r="DG15" s="71">
        <v>1655</v>
      </c>
      <c r="DH15" s="71">
        <v>0</v>
      </c>
      <c r="DI15" s="71">
        <v>0</v>
      </c>
      <c r="DJ15" s="71">
        <f t="shared" si="8"/>
        <v>0</v>
      </c>
      <c r="DK15" s="71">
        <f t="shared" si="9"/>
        <v>0</v>
      </c>
      <c r="DL15" s="71">
        <v>6659</v>
      </c>
      <c r="DM15" s="71">
        <v>0</v>
      </c>
      <c r="DN15" s="71">
        <v>0</v>
      </c>
      <c r="DO15" s="71">
        <v>0</v>
      </c>
      <c r="DP15" s="71">
        <v>6659</v>
      </c>
      <c r="DQ15" s="71">
        <v>0</v>
      </c>
    </row>
    <row r="16" spans="1:122" s="69" customFormat="1" ht="18" customHeight="1">
      <c r="A16" s="72"/>
      <c r="B16" s="76">
        <v>7</v>
      </c>
      <c r="C16" s="74" t="s">
        <v>138</v>
      </c>
      <c r="D16" s="71">
        <f t="shared" si="2"/>
        <v>27531.0733</v>
      </c>
      <c r="E16" s="71">
        <f t="shared" si="3"/>
        <v>19119.063999999998</v>
      </c>
      <c r="F16" s="71">
        <f t="shared" si="4"/>
        <v>26205.5</v>
      </c>
      <c r="G16" s="71">
        <f t="shared" si="5"/>
        <v>14793.491</v>
      </c>
      <c r="H16" s="71">
        <f t="shared" si="6"/>
        <v>3825.5733</v>
      </c>
      <c r="I16" s="71">
        <f t="shared" si="7"/>
        <v>5943.8130000000001</v>
      </c>
      <c r="J16" s="71">
        <v>21705.5</v>
      </c>
      <c r="K16" s="71">
        <v>12101.751</v>
      </c>
      <c r="L16" s="71">
        <v>3580.69</v>
      </c>
      <c r="M16" s="71">
        <v>3570.69</v>
      </c>
      <c r="N16" s="71">
        <v>18715</v>
      </c>
      <c r="O16" s="71">
        <v>10045.365</v>
      </c>
      <c r="P16" s="71">
        <v>3080.69</v>
      </c>
      <c r="Q16" s="71">
        <v>3080.69</v>
      </c>
      <c r="R16" s="71">
        <v>2961.7</v>
      </c>
      <c r="S16" s="71">
        <v>2037.1859999999999</v>
      </c>
      <c r="T16" s="71">
        <v>500</v>
      </c>
      <c r="U16" s="71">
        <v>490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-4000</v>
      </c>
      <c r="AG16" s="71">
        <v>-626.87699999999995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0</v>
      </c>
      <c r="AT16" s="71">
        <v>0</v>
      </c>
      <c r="AU16" s="71">
        <v>0</v>
      </c>
      <c r="AV16" s="71">
        <v>-4000</v>
      </c>
      <c r="AW16" s="71">
        <v>-626.87699999999995</v>
      </c>
      <c r="AX16" s="71">
        <v>1100</v>
      </c>
      <c r="AY16" s="71">
        <v>823.5</v>
      </c>
      <c r="AZ16" s="71">
        <v>0</v>
      </c>
      <c r="BA16" s="71">
        <v>0</v>
      </c>
      <c r="BB16" s="71">
        <v>900</v>
      </c>
      <c r="BC16" s="71">
        <v>823.5</v>
      </c>
      <c r="BD16" s="71">
        <v>0</v>
      </c>
      <c r="BE16" s="71">
        <v>0</v>
      </c>
      <c r="BF16" s="71">
        <v>0</v>
      </c>
      <c r="BG16" s="71">
        <v>0</v>
      </c>
      <c r="BH16" s="71">
        <v>0</v>
      </c>
      <c r="BI16" s="71">
        <v>0</v>
      </c>
      <c r="BJ16" s="71">
        <v>0</v>
      </c>
      <c r="BK16" s="71">
        <v>0</v>
      </c>
      <c r="BL16" s="71">
        <v>3000</v>
      </c>
      <c r="BM16" s="71">
        <v>3000</v>
      </c>
      <c r="BN16" s="71">
        <v>0</v>
      </c>
      <c r="BO16" s="71">
        <v>0</v>
      </c>
      <c r="BP16" s="71">
        <v>0</v>
      </c>
      <c r="BQ16" s="71">
        <v>0</v>
      </c>
      <c r="BR16" s="71">
        <v>0</v>
      </c>
      <c r="BS16" s="71">
        <v>0</v>
      </c>
      <c r="BT16" s="71">
        <v>0</v>
      </c>
      <c r="BU16" s="71">
        <v>0</v>
      </c>
      <c r="BV16" s="71">
        <v>0</v>
      </c>
      <c r="BW16" s="71">
        <v>0</v>
      </c>
      <c r="BX16" s="71">
        <v>3000</v>
      </c>
      <c r="BY16" s="71">
        <v>3000</v>
      </c>
      <c r="BZ16" s="71">
        <v>0</v>
      </c>
      <c r="CA16" s="71">
        <v>0</v>
      </c>
      <c r="CB16" s="71">
        <v>0</v>
      </c>
      <c r="CC16" s="71">
        <v>0</v>
      </c>
      <c r="CD16" s="71">
        <v>0</v>
      </c>
      <c r="CE16" s="71">
        <v>0</v>
      </c>
      <c r="CF16" s="71">
        <v>0</v>
      </c>
      <c r="CG16" s="71">
        <v>0</v>
      </c>
      <c r="CH16" s="71">
        <v>0</v>
      </c>
      <c r="CI16" s="71">
        <v>0</v>
      </c>
      <c r="CJ16" s="71">
        <v>0</v>
      </c>
      <c r="CK16" s="71">
        <v>0</v>
      </c>
      <c r="CL16" s="71">
        <v>0</v>
      </c>
      <c r="CM16" s="71">
        <v>0</v>
      </c>
      <c r="CN16" s="71">
        <v>1244.8833</v>
      </c>
      <c r="CO16" s="71">
        <v>0</v>
      </c>
      <c r="CP16" s="71">
        <v>0</v>
      </c>
      <c r="CQ16" s="71">
        <v>0</v>
      </c>
      <c r="CR16" s="71">
        <v>1244.8833</v>
      </c>
      <c r="CS16" s="71">
        <v>0</v>
      </c>
      <c r="CT16" s="71">
        <v>0</v>
      </c>
      <c r="CU16" s="71">
        <v>0</v>
      </c>
      <c r="CV16" s="71">
        <v>1244.8833</v>
      </c>
      <c r="CW16" s="71">
        <v>0</v>
      </c>
      <c r="CX16" s="71">
        <v>0</v>
      </c>
      <c r="CY16" s="71">
        <v>0</v>
      </c>
      <c r="CZ16" s="71">
        <v>0</v>
      </c>
      <c r="DA16" s="71">
        <v>0</v>
      </c>
      <c r="DB16" s="71">
        <v>0</v>
      </c>
      <c r="DC16" s="71">
        <v>0</v>
      </c>
      <c r="DD16" s="71">
        <v>0</v>
      </c>
      <c r="DE16" s="71">
        <v>0</v>
      </c>
      <c r="DF16" s="71">
        <v>900</v>
      </c>
      <c r="DG16" s="71">
        <v>250</v>
      </c>
      <c r="DH16" s="71">
        <v>0</v>
      </c>
      <c r="DI16" s="71">
        <v>0</v>
      </c>
      <c r="DJ16" s="71">
        <f t="shared" si="8"/>
        <v>0</v>
      </c>
      <c r="DK16" s="71">
        <f t="shared" si="9"/>
        <v>0</v>
      </c>
      <c r="DL16" s="71">
        <v>2500</v>
      </c>
      <c r="DM16" s="71">
        <v>1618.24</v>
      </c>
      <c r="DN16" s="71">
        <v>0</v>
      </c>
      <c r="DO16" s="71">
        <v>0</v>
      </c>
      <c r="DP16" s="71">
        <v>2500</v>
      </c>
      <c r="DQ16" s="71">
        <v>1618.24</v>
      </c>
      <c r="DR16" s="40"/>
    </row>
    <row r="17" spans="1:122" s="69" customFormat="1" ht="18" customHeight="1">
      <c r="A17" s="72"/>
      <c r="B17" s="76">
        <v>8</v>
      </c>
      <c r="C17" s="74" t="s">
        <v>139</v>
      </c>
      <c r="D17" s="71">
        <f t="shared" si="2"/>
        <v>48279.956599999998</v>
      </c>
      <c r="E17" s="71">
        <f t="shared" si="3"/>
        <v>31648.864999999998</v>
      </c>
      <c r="F17" s="71">
        <f t="shared" si="4"/>
        <v>39895.199999999997</v>
      </c>
      <c r="G17" s="71">
        <f t="shared" si="5"/>
        <v>23658.764999999999</v>
      </c>
      <c r="H17" s="71">
        <f t="shared" si="6"/>
        <v>11584.756599999999</v>
      </c>
      <c r="I17" s="71">
        <f t="shared" si="7"/>
        <v>7990.1</v>
      </c>
      <c r="J17" s="71">
        <v>33895.199999999997</v>
      </c>
      <c r="K17" s="71">
        <v>22193.764999999999</v>
      </c>
      <c r="L17" s="71">
        <v>0</v>
      </c>
      <c r="M17" s="71">
        <v>0</v>
      </c>
      <c r="N17" s="71">
        <v>32345.200000000001</v>
      </c>
      <c r="O17" s="71">
        <v>21203.770700000001</v>
      </c>
      <c r="P17" s="71">
        <v>0</v>
      </c>
      <c r="Q17" s="71">
        <v>0</v>
      </c>
      <c r="R17" s="71">
        <v>1500</v>
      </c>
      <c r="S17" s="71">
        <v>957.59429999999998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9501.4565999999995</v>
      </c>
      <c r="AG17" s="71">
        <v>7000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9501.4565999999995</v>
      </c>
      <c r="AS17" s="71">
        <v>7000</v>
      </c>
      <c r="AT17" s="71">
        <v>0</v>
      </c>
      <c r="AU17" s="71">
        <v>0</v>
      </c>
      <c r="AV17" s="71">
        <v>0</v>
      </c>
      <c r="AW17" s="71">
        <v>0</v>
      </c>
      <c r="AX17" s="71">
        <v>800</v>
      </c>
      <c r="AY17" s="71">
        <v>440</v>
      </c>
      <c r="AZ17" s="71">
        <v>0</v>
      </c>
      <c r="BA17" s="71">
        <v>0</v>
      </c>
      <c r="BB17" s="71">
        <v>800</v>
      </c>
      <c r="BC17" s="71">
        <v>440</v>
      </c>
      <c r="BD17" s="71">
        <v>0</v>
      </c>
      <c r="BE17" s="71">
        <v>0</v>
      </c>
      <c r="BF17" s="71">
        <v>0</v>
      </c>
      <c r="BG17" s="71">
        <v>0</v>
      </c>
      <c r="BH17" s="71">
        <v>0</v>
      </c>
      <c r="BI17" s="71">
        <v>0</v>
      </c>
      <c r="BJ17" s="71">
        <v>0</v>
      </c>
      <c r="BK17" s="71">
        <v>0</v>
      </c>
      <c r="BL17" s="71">
        <v>1323.3</v>
      </c>
      <c r="BM17" s="71">
        <v>990.1</v>
      </c>
      <c r="BN17" s="71">
        <v>0</v>
      </c>
      <c r="BO17" s="71">
        <v>0</v>
      </c>
      <c r="BP17" s="71">
        <v>0</v>
      </c>
      <c r="BQ17" s="71">
        <v>0</v>
      </c>
      <c r="BR17" s="71">
        <v>0</v>
      </c>
      <c r="BS17" s="71">
        <v>0</v>
      </c>
      <c r="BT17" s="71">
        <v>0</v>
      </c>
      <c r="BU17" s="71">
        <v>0</v>
      </c>
      <c r="BV17" s="71">
        <v>0</v>
      </c>
      <c r="BW17" s="71">
        <v>0</v>
      </c>
      <c r="BX17" s="71">
        <v>0</v>
      </c>
      <c r="BY17" s="71">
        <v>0</v>
      </c>
      <c r="BZ17" s="71">
        <v>0</v>
      </c>
      <c r="CA17" s="71">
        <v>0</v>
      </c>
      <c r="CB17" s="71">
        <v>1323.3</v>
      </c>
      <c r="CC17" s="71">
        <v>990.1</v>
      </c>
      <c r="CD17" s="71">
        <v>0</v>
      </c>
      <c r="CE17" s="71">
        <v>0</v>
      </c>
      <c r="CF17" s="71">
        <v>0</v>
      </c>
      <c r="CG17" s="71">
        <v>0</v>
      </c>
      <c r="CH17" s="71">
        <v>0</v>
      </c>
      <c r="CI17" s="71">
        <v>0</v>
      </c>
      <c r="CJ17" s="71">
        <v>0</v>
      </c>
      <c r="CK17" s="71">
        <v>0</v>
      </c>
      <c r="CL17" s="71">
        <v>0</v>
      </c>
      <c r="CM17" s="71">
        <v>0</v>
      </c>
      <c r="CN17" s="71">
        <v>380</v>
      </c>
      <c r="CO17" s="71">
        <v>0</v>
      </c>
      <c r="CP17" s="71">
        <v>0</v>
      </c>
      <c r="CQ17" s="71">
        <v>0</v>
      </c>
      <c r="CR17" s="71">
        <v>380</v>
      </c>
      <c r="CS17" s="71">
        <v>0</v>
      </c>
      <c r="CT17" s="71">
        <v>0</v>
      </c>
      <c r="CU17" s="71">
        <v>0</v>
      </c>
      <c r="CV17" s="71">
        <v>380</v>
      </c>
      <c r="CW17" s="71">
        <v>0</v>
      </c>
      <c r="CX17" s="71">
        <v>0</v>
      </c>
      <c r="CY17" s="71">
        <v>0</v>
      </c>
      <c r="CZ17" s="71">
        <v>380</v>
      </c>
      <c r="DA17" s="71">
        <v>0</v>
      </c>
      <c r="DB17" s="71">
        <v>0</v>
      </c>
      <c r="DC17" s="71">
        <v>0</v>
      </c>
      <c r="DD17" s="71">
        <v>0</v>
      </c>
      <c r="DE17" s="71">
        <v>0</v>
      </c>
      <c r="DF17" s="71">
        <v>2000</v>
      </c>
      <c r="DG17" s="71">
        <v>1025</v>
      </c>
      <c r="DH17" s="71">
        <v>0</v>
      </c>
      <c r="DI17" s="71">
        <v>0</v>
      </c>
      <c r="DJ17" s="71">
        <f t="shared" si="8"/>
        <v>0</v>
      </c>
      <c r="DK17" s="71">
        <f t="shared" si="9"/>
        <v>0</v>
      </c>
      <c r="DL17" s="71">
        <v>3200</v>
      </c>
      <c r="DM17" s="71">
        <v>0</v>
      </c>
      <c r="DN17" s="71">
        <v>0</v>
      </c>
      <c r="DO17" s="71">
        <v>0</v>
      </c>
      <c r="DP17" s="71">
        <v>3200</v>
      </c>
      <c r="DQ17" s="71">
        <v>0</v>
      </c>
      <c r="DR17" s="40"/>
    </row>
    <row r="18" spans="1:122" s="69" customFormat="1" ht="18" customHeight="1">
      <c r="A18" s="72"/>
      <c r="B18" s="76">
        <v>9</v>
      </c>
      <c r="C18" s="74" t="s">
        <v>140</v>
      </c>
      <c r="D18" s="71">
        <f t="shared" si="2"/>
        <v>49088.845399999991</v>
      </c>
      <c r="E18" s="71">
        <f t="shared" si="3"/>
        <v>38774.936900000001</v>
      </c>
      <c r="F18" s="71">
        <f t="shared" si="4"/>
        <v>28602.3</v>
      </c>
      <c r="G18" s="71">
        <f t="shared" si="5"/>
        <v>21134.5749</v>
      </c>
      <c r="H18" s="71">
        <f t="shared" si="6"/>
        <v>26139.845399999998</v>
      </c>
      <c r="I18" s="71">
        <f t="shared" si="7"/>
        <v>22640.362000000001</v>
      </c>
      <c r="J18" s="71">
        <v>20689</v>
      </c>
      <c r="K18" s="71">
        <v>14711.0749</v>
      </c>
      <c r="L18" s="71">
        <v>2200.0454</v>
      </c>
      <c r="M18" s="71">
        <v>900</v>
      </c>
      <c r="N18" s="71">
        <v>19859</v>
      </c>
      <c r="O18" s="71">
        <v>14623.874900000001</v>
      </c>
      <c r="P18" s="71">
        <v>600.04539999999997</v>
      </c>
      <c r="Q18" s="71">
        <v>0</v>
      </c>
      <c r="R18" s="71">
        <v>660</v>
      </c>
      <c r="S18" s="71">
        <v>26</v>
      </c>
      <c r="T18" s="71">
        <v>1600</v>
      </c>
      <c r="U18" s="71">
        <v>900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23939.8</v>
      </c>
      <c r="AG18" s="71">
        <v>21740.362000000001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3000</v>
      </c>
      <c r="AO18" s="71">
        <v>1840</v>
      </c>
      <c r="AP18" s="71">
        <v>0</v>
      </c>
      <c r="AQ18" s="71">
        <v>0</v>
      </c>
      <c r="AR18" s="71">
        <v>30595.8</v>
      </c>
      <c r="AS18" s="71">
        <v>23891.953000000001</v>
      </c>
      <c r="AT18" s="71">
        <v>0</v>
      </c>
      <c r="AU18" s="71">
        <v>0</v>
      </c>
      <c r="AV18" s="71">
        <v>-9656</v>
      </c>
      <c r="AW18" s="71">
        <v>-3991.5909999999999</v>
      </c>
      <c r="AX18" s="71">
        <v>1580</v>
      </c>
      <c r="AY18" s="71">
        <v>985.4</v>
      </c>
      <c r="AZ18" s="71">
        <v>0</v>
      </c>
      <c r="BA18" s="71">
        <v>0</v>
      </c>
      <c r="BB18" s="71">
        <v>1580</v>
      </c>
      <c r="BC18" s="71">
        <v>985.4</v>
      </c>
      <c r="BD18" s="71">
        <v>0</v>
      </c>
      <c r="BE18" s="71">
        <v>0</v>
      </c>
      <c r="BF18" s="71">
        <v>0</v>
      </c>
      <c r="BG18" s="71">
        <v>0</v>
      </c>
      <c r="BH18" s="71">
        <v>0</v>
      </c>
      <c r="BI18" s="71">
        <v>0</v>
      </c>
      <c r="BJ18" s="71">
        <v>0</v>
      </c>
      <c r="BK18" s="71">
        <v>0</v>
      </c>
      <c r="BL18" s="71">
        <v>0</v>
      </c>
      <c r="BM18" s="71">
        <v>0</v>
      </c>
      <c r="BN18" s="71">
        <v>0</v>
      </c>
      <c r="BO18" s="71">
        <v>0</v>
      </c>
      <c r="BP18" s="71">
        <v>0</v>
      </c>
      <c r="BQ18" s="71">
        <v>0</v>
      </c>
      <c r="BR18" s="71">
        <v>0</v>
      </c>
      <c r="BS18" s="71">
        <v>0</v>
      </c>
      <c r="BT18" s="71">
        <v>0</v>
      </c>
      <c r="BU18" s="71">
        <v>0</v>
      </c>
      <c r="BV18" s="71">
        <v>0</v>
      </c>
      <c r="BW18" s="71">
        <v>0</v>
      </c>
      <c r="BX18" s="71">
        <v>0</v>
      </c>
      <c r="BY18" s="71">
        <v>0</v>
      </c>
      <c r="BZ18" s="71">
        <v>0</v>
      </c>
      <c r="CA18" s="71">
        <v>0</v>
      </c>
      <c r="CB18" s="71">
        <v>0</v>
      </c>
      <c r="CC18" s="71">
        <v>0</v>
      </c>
      <c r="CD18" s="71">
        <v>0</v>
      </c>
      <c r="CE18" s="71">
        <v>0</v>
      </c>
      <c r="CF18" s="71">
        <v>0</v>
      </c>
      <c r="CG18" s="71">
        <v>0</v>
      </c>
      <c r="CH18" s="71">
        <v>0</v>
      </c>
      <c r="CI18" s="71">
        <v>0</v>
      </c>
      <c r="CJ18" s="71">
        <v>0</v>
      </c>
      <c r="CK18" s="71">
        <v>0</v>
      </c>
      <c r="CL18" s="71">
        <v>0</v>
      </c>
      <c r="CM18" s="71">
        <v>0</v>
      </c>
      <c r="CN18" s="71">
        <v>0</v>
      </c>
      <c r="CO18" s="71">
        <v>0</v>
      </c>
      <c r="CP18" s="71">
        <v>0</v>
      </c>
      <c r="CQ18" s="71">
        <v>0</v>
      </c>
      <c r="CR18" s="71">
        <v>0</v>
      </c>
      <c r="CS18" s="71">
        <v>0</v>
      </c>
      <c r="CT18" s="71">
        <v>0</v>
      </c>
      <c r="CU18" s="71">
        <v>0</v>
      </c>
      <c r="CV18" s="71">
        <v>0</v>
      </c>
      <c r="CW18" s="71">
        <v>0</v>
      </c>
      <c r="CX18" s="71">
        <v>0</v>
      </c>
      <c r="CY18" s="71">
        <v>0</v>
      </c>
      <c r="CZ18" s="71">
        <v>0</v>
      </c>
      <c r="DA18" s="71">
        <v>0</v>
      </c>
      <c r="DB18" s="71">
        <v>0</v>
      </c>
      <c r="DC18" s="71">
        <v>0</v>
      </c>
      <c r="DD18" s="71">
        <v>0</v>
      </c>
      <c r="DE18" s="71">
        <v>0</v>
      </c>
      <c r="DF18" s="71">
        <v>680</v>
      </c>
      <c r="DG18" s="71">
        <v>438.1</v>
      </c>
      <c r="DH18" s="71">
        <v>0</v>
      </c>
      <c r="DI18" s="71">
        <v>0</v>
      </c>
      <c r="DJ18" s="71">
        <f t="shared" si="8"/>
        <v>0</v>
      </c>
      <c r="DK18" s="71">
        <f t="shared" si="9"/>
        <v>0</v>
      </c>
      <c r="DL18" s="71">
        <v>5653.3</v>
      </c>
      <c r="DM18" s="71">
        <v>5000</v>
      </c>
      <c r="DN18" s="71">
        <v>0</v>
      </c>
      <c r="DO18" s="71">
        <v>0</v>
      </c>
      <c r="DP18" s="71">
        <v>5653.3</v>
      </c>
      <c r="DQ18" s="71">
        <v>5000</v>
      </c>
      <c r="DR18" s="40"/>
    </row>
    <row r="19" spans="1:122" s="69" customFormat="1" ht="21.75" customHeight="1">
      <c r="A19" s="72"/>
      <c r="B19" s="76">
        <v>10</v>
      </c>
      <c r="C19" s="74" t="s">
        <v>141</v>
      </c>
      <c r="D19" s="71">
        <f t="shared" si="2"/>
        <v>239232.01879999999</v>
      </c>
      <c r="E19" s="71">
        <f t="shared" si="3"/>
        <v>136847.74669999999</v>
      </c>
      <c r="F19" s="71">
        <f t="shared" si="4"/>
        <v>156545.20000000001</v>
      </c>
      <c r="G19" s="71">
        <f t="shared" si="5"/>
        <v>90133.555099999998</v>
      </c>
      <c r="H19" s="71">
        <f t="shared" si="6"/>
        <v>93645.018799999991</v>
      </c>
      <c r="I19" s="71">
        <f t="shared" si="7"/>
        <v>46714.191599999998</v>
      </c>
      <c r="J19" s="71">
        <v>88177</v>
      </c>
      <c r="K19" s="71">
        <v>52560.541899999997</v>
      </c>
      <c r="L19" s="71">
        <v>21450.718799999999</v>
      </c>
      <c r="M19" s="71">
        <v>4348.1000000000004</v>
      </c>
      <c r="N19" s="71">
        <v>76702</v>
      </c>
      <c r="O19" s="71">
        <v>49953.541899999997</v>
      </c>
      <c r="P19" s="71">
        <v>9050.7000000000007</v>
      </c>
      <c r="Q19" s="71">
        <v>4148.1000000000004</v>
      </c>
      <c r="R19" s="71">
        <v>11075</v>
      </c>
      <c r="S19" s="71">
        <v>2433.4</v>
      </c>
      <c r="T19" s="71">
        <v>12400.0188</v>
      </c>
      <c r="U19" s="71">
        <v>200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7100</v>
      </c>
      <c r="AE19" s="71">
        <v>5960.1329999999998</v>
      </c>
      <c r="AF19" s="71">
        <v>51854.387999999999</v>
      </c>
      <c r="AG19" s="71">
        <v>33345.979599999999</v>
      </c>
      <c r="AH19" s="71">
        <v>7100</v>
      </c>
      <c r="AI19" s="71">
        <v>5960.1329999999998</v>
      </c>
      <c r="AJ19" s="71">
        <v>0</v>
      </c>
      <c r="AK19" s="71">
        <v>0</v>
      </c>
      <c r="AL19" s="71">
        <v>0</v>
      </c>
      <c r="AM19" s="71">
        <v>0</v>
      </c>
      <c r="AN19" s="71">
        <v>24799.312000000002</v>
      </c>
      <c r="AO19" s="71">
        <v>18401.779600000002</v>
      </c>
      <c r="AP19" s="71">
        <v>0</v>
      </c>
      <c r="AQ19" s="71">
        <v>0</v>
      </c>
      <c r="AR19" s="71">
        <v>37455.076000000001</v>
      </c>
      <c r="AS19" s="71">
        <v>16670.849999999999</v>
      </c>
      <c r="AT19" s="71">
        <v>0</v>
      </c>
      <c r="AU19" s="71">
        <v>0</v>
      </c>
      <c r="AV19" s="71">
        <v>-10400</v>
      </c>
      <c r="AW19" s="71">
        <v>-1726.65</v>
      </c>
      <c r="AX19" s="71">
        <v>7690</v>
      </c>
      <c r="AY19" s="71">
        <v>7022.5</v>
      </c>
      <c r="AZ19" s="71">
        <v>0</v>
      </c>
      <c r="BA19" s="71">
        <v>0</v>
      </c>
      <c r="BB19" s="71">
        <v>7690</v>
      </c>
      <c r="BC19" s="71">
        <v>7022.5</v>
      </c>
      <c r="BD19" s="71">
        <v>0</v>
      </c>
      <c r="BE19" s="71">
        <v>0</v>
      </c>
      <c r="BF19" s="71">
        <v>0</v>
      </c>
      <c r="BG19" s="71">
        <v>0</v>
      </c>
      <c r="BH19" s="71">
        <v>0</v>
      </c>
      <c r="BI19" s="71">
        <v>0</v>
      </c>
      <c r="BJ19" s="71">
        <v>5620</v>
      </c>
      <c r="BK19" s="71">
        <v>2577.3642</v>
      </c>
      <c r="BL19" s="71">
        <v>20339.912</v>
      </c>
      <c r="BM19" s="71">
        <v>9020.1119999999992</v>
      </c>
      <c r="BN19" s="71">
        <v>0</v>
      </c>
      <c r="BO19" s="71">
        <v>0</v>
      </c>
      <c r="BP19" s="71">
        <v>0</v>
      </c>
      <c r="BQ19" s="71">
        <v>0</v>
      </c>
      <c r="BR19" s="71">
        <v>0</v>
      </c>
      <c r="BS19" s="71">
        <v>0</v>
      </c>
      <c r="BT19" s="71">
        <v>0</v>
      </c>
      <c r="BU19" s="71">
        <v>0</v>
      </c>
      <c r="BV19" s="71">
        <v>2140</v>
      </c>
      <c r="BW19" s="71">
        <v>1211.0288</v>
      </c>
      <c r="BX19" s="71">
        <v>10100.011</v>
      </c>
      <c r="BY19" s="71">
        <v>4653.6499999999996</v>
      </c>
      <c r="BZ19" s="71">
        <v>3480</v>
      </c>
      <c r="CA19" s="71">
        <v>1366.3353999999999</v>
      </c>
      <c r="CB19" s="71">
        <v>10239.901</v>
      </c>
      <c r="CC19" s="71">
        <v>4366.4620000000004</v>
      </c>
      <c r="CD19" s="71">
        <v>0</v>
      </c>
      <c r="CE19" s="71">
        <v>0</v>
      </c>
      <c r="CF19" s="71">
        <v>0</v>
      </c>
      <c r="CG19" s="71">
        <v>0</v>
      </c>
      <c r="CH19" s="71">
        <v>0</v>
      </c>
      <c r="CI19" s="71">
        <v>0</v>
      </c>
      <c r="CJ19" s="71">
        <v>0</v>
      </c>
      <c r="CK19" s="71">
        <v>0</v>
      </c>
      <c r="CL19" s="71">
        <v>0</v>
      </c>
      <c r="CM19" s="71">
        <v>0</v>
      </c>
      <c r="CN19" s="71">
        <v>0</v>
      </c>
      <c r="CO19" s="71">
        <v>0</v>
      </c>
      <c r="CP19" s="71">
        <v>0</v>
      </c>
      <c r="CQ19" s="71">
        <v>0</v>
      </c>
      <c r="CR19" s="71">
        <v>0</v>
      </c>
      <c r="CS19" s="71">
        <v>0</v>
      </c>
      <c r="CT19" s="71">
        <v>0</v>
      </c>
      <c r="CU19" s="71">
        <v>0</v>
      </c>
      <c r="CV19" s="71">
        <v>0</v>
      </c>
      <c r="CW19" s="71">
        <v>0</v>
      </c>
      <c r="CX19" s="71">
        <v>29000</v>
      </c>
      <c r="CY19" s="71">
        <v>18013.016</v>
      </c>
      <c r="CZ19" s="71">
        <v>0</v>
      </c>
      <c r="DA19" s="71">
        <v>0</v>
      </c>
      <c r="DB19" s="71">
        <v>29000</v>
      </c>
      <c r="DC19" s="71">
        <v>18013.016</v>
      </c>
      <c r="DD19" s="71">
        <v>0</v>
      </c>
      <c r="DE19" s="71">
        <v>0</v>
      </c>
      <c r="DF19" s="71">
        <v>8000</v>
      </c>
      <c r="DG19" s="71">
        <v>4000</v>
      </c>
      <c r="DH19" s="71">
        <v>0</v>
      </c>
      <c r="DI19" s="71">
        <v>0</v>
      </c>
      <c r="DJ19" s="71">
        <f t="shared" si="8"/>
        <v>0</v>
      </c>
      <c r="DK19" s="71">
        <f t="shared" si="9"/>
        <v>0</v>
      </c>
      <c r="DL19" s="71">
        <v>10958.2</v>
      </c>
      <c r="DM19" s="71">
        <v>0</v>
      </c>
      <c r="DN19" s="71">
        <v>0</v>
      </c>
      <c r="DO19" s="71">
        <v>0</v>
      </c>
      <c r="DP19" s="71">
        <v>10958.2</v>
      </c>
      <c r="DQ19" s="71">
        <v>0</v>
      </c>
      <c r="DR19" s="40"/>
    </row>
    <row r="20" spans="1:122" s="69" customFormat="1" ht="20.25" customHeight="1">
      <c r="A20" s="72"/>
      <c r="B20" s="76">
        <v>11</v>
      </c>
      <c r="C20" s="74" t="s">
        <v>142</v>
      </c>
      <c r="D20" s="71">
        <f t="shared" si="2"/>
        <v>4950.9944999999998</v>
      </c>
      <c r="E20" s="71">
        <f t="shared" si="3"/>
        <v>3587.5571999999993</v>
      </c>
      <c r="F20" s="71">
        <f t="shared" si="4"/>
        <v>4230</v>
      </c>
      <c r="G20" s="71">
        <f t="shared" si="5"/>
        <v>2926.2171999999996</v>
      </c>
      <c r="H20" s="71">
        <f t="shared" si="6"/>
        <v>950.99450000000002</v>
      </c>
      <c r="I20" s="71">
        <f t="shared" si="7"/>
        <v>661.33999999999992</v>
      </c>
      <c r="J20" s="71">
        <v>3902</v>
      </c>
      <c r="K20" s="71">
        <v>2872.1149999999998</v>
      </c>
      <c r="L20" s="71">
        <v>150</v>
      </c>
      <c r="M20" s="71">
        <v>150</v>
      </c>
      <c r="N20" s="71">
        <v>3861</v>
      </c>
      <c r="O20" s="71">
        <v>2831.1149999999998</v>
      </c>
      <c r="P20" s="71">
        <v>0</v>
      </c>
      <c r="Q20" s="71">
        <v>0</v>
      </c>
      <c r="R20" s="71">
        <v>41</v>
      </c>
      <c r="S20" s="71">
        <v>41</v>
      </c>
      <c r="T20" s="71">
        <v>150</v>
      </c>
      <c r="U20" s="71">
        <v>150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800.99450000000002</v>
      </c>
      <c r="AG20" s="71">
        <v>511.34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1">
        <v>1100.9945</v>
      </c>
      <c r="AS20" s="71">
        <v>1001.07</v>
      </c>
      <c r="AT20" s="71">
        <v>0</v>
      </c>
      <c r="AU20" s="71">
        <v>0</v>
      </c>
      <c r="AV20" s="71">
        <v>-300</v>
      </c>
      <c r="AW20" s="71">
        <v>-489.73</v>
      </c>
      <c r="AX20" s="71">
        <v>0</v>
      </c>
      <c r="AY20" s="71">
        <v>0</v>
      </c>
      <c r="AZ20" s="71">
        <v>0</v>
      </c>
      <c r="BA20" s="71">
        <v>0</v>
      </c>
      <c r="BB20" s="71">
        <v>0</v>
      </c>
      <c r="BC20" s="71">
        <v>0</v>
      </c>
      <c r="BD20" s="71">
        <v>0</v>
      </c>
      <c r="BE20" s="71">
        <v>0</v>
      </c>
      <c r="BF20" s="71">
        <v>0</v>
      </c>
      <c r="BG20" s="71">
        <v>0</v>
      </c>
      <c r="BH20" s="71">
        <v>0</v>
      </c>
      <c r="BI20" s="71">
        <v>0</v>
      </c>
      <c r="BJ20" s="71">
        <v>98</v>
      </c>
      <c r="BK20" s="71">
        <v>54.102200000000003</v>
      </c>
      <c r="BL20" s="71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0</v>
      </c>
      <c r="BZ20" s="71">
        <v>98</v>
      </c>
      <c r="CA20" s="71">
        <v>54.102200000000003</v>
      </c>
      <c r="CB20" s="71">
        <v>0</v>
      </c>
      <c r="CC20" s="71">
        <v>0</v>
      </c>
      <c r="CD20" s="71">
        <v>0</v>
      </c>
      <c r="CE20" s="71">
        <v>0</v>
      </c>
      <c r="CF20" s="71">
        <v>0</v>
      </c>
      <c r="CG20" s="71">
        <v>0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  <c r="CP20" s="71">
        <v>0</v>
      </c>
      <c r="CQ20" s="71">
        <v>0</v>
      </c>
      <c r="CR20" s="71">
        <v>0</v>
      </c>
      <c r="CS20" s="71">
        <v>0</v>
      </c>
      <c r="CT20" s="71">
        <v>0</v>
      </c>
      <c r="CU20" s="71">
        <v>0</v>
      </c>
      <c r="CV20" s="71">
        <v>0</v>
      </c>
      <c r="CW20" s="71">
        <v>0</v>
      </c>
      <c r="CX20" s="71">
        <v>0</v>
      </c>
      <c r="CY20" s="71">
        <v>0</v>
      </c>
      <c r="CZ20" s="71">
        <v>0</v>
      </c>
      <c r="DA20" s="71">
        <v>0</v>
      </c>
      <c r="DB20" s="71">
        <v>0</v>
      </c>
      <c r="DC20" s="71">
        <v>0</v>
      </c>
      <c r="DD20" s="71">
        <v>0</v>
      </c>
      <c r="DE20" s="71">
        <v>0</v>
      </c>
      <c r="DF20" s="71">
        <v>0</v>
      </c>
      <c r="DG20" s="71">
        <v>0</v>
      </c>
      <c r="DH20" s="71">
        <v>0</v>
      </c>
      <c r="DI20" s="71">
        <v>0</v>
      </c>
      <c r="DJ20" s="71">
        <f t="shared" si="8"/>
        <v>0</v>
      </c>
      <c r="DK20" s="71">
        <f t="shared" si="9"/>
        <v>0</v>
      </c>
      <c r="DL20" s="71">
        <v>230</v>
      </c>
      <c r="DM20" s="71">
        <v>0</v>
      </c>
      <c r="DN20" s="71">
        <v>0</v>
      </c>
      <c r="DO20" s="71">
        <v>0</v>
      </c>
      <c r="DP20" s="71">
        <v>230</v>
      </c>
      <c r="DQ20" s="71">
        <v>0</v>
      </c>
      <c r="DR20" s="40"/>
    </row>
    <row r="21" spans="1:122" s="69" customFormat="1" ht="21.75" customHeight="1">
      <c r="A21" s="72"/>
      <c r="B21" s="76">
        <v>12</v>
      </c>
      <c r="C21" s="74" t="s">
        <v>143</v>
      </c>
      <c r="D21" s="71">
        <f t="shared" si="2"/>
        <v>15405.206099999999</v>
      </c>
      <c r="E21" s="71">
        <f t="shared" si="3"/>
        <v>10308</v>
      </c>
      <c r="F21" s="71">
        <f t="shared" si="4"/>
        <v>11061.8</v>
      </c>
      <c r="G21" s="71">
        <f t="shared" si="5"/>
        <v>6238</v>
      </c>
      <c r="H21" s="71">
        <f t="shared" si="6"/>
        <v>4943.4061000000002</v>
      </c>
      <c r="I21" s="71">
        <f t="shared" si="7"/>
        <v>4670</v>
      </c>
      <c r="J21" s="71">
        <v>9209.7999999999993</v>
      </c>
      <c r="K21" s="71">
        <v>5316</v>
      </c>
      <c r="L21" s="71">
        <v>270</v>
      </c>
      <c r="M21" s="71">
        <v>270</v>
      </c>
      <c r="N21" s="71">
        <v>9099.7999999999993</v>
      </c>
      <c r="O21" s="71">
        <v>5306</v>
      </c>
      <c r="P21" s="71">
        <v>270</v>
      </c>
      <c r="Q21" s="71">
        <v>270</v>
      </c>
      <c r="R21" s="71">
        <v>110</v>
      </c>
      <c r="S21" s="71">
        <v>10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552</v>
      </c>
      <c r="AE21" s="71">
        <v>322</v>
      </c>
      <c r="AF21" s="71">
        <v>270</v>
      </c>
      <c r="AG21" s="71">
        <v>0</v>
      </c>
      <c r="AH21" s="71">
        <v>552</v>
      </c>
      <c r="AI21" s="71">
        <v>322</v>
      </c>
      <c r="AJ21" s="71">
        <v>270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100</v>
      </c>
      <c r="BK21" s="71">
        <v>0</v>
      </c>
      <c r="BL21" s="71">
        <v>4403.4061000000002</v>
      </c>
      <c r="BM21" s="71">
        <v>4400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100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4403.4061000000002</v>
      </c>
      <c r="CC21" s="71">
        <v>4400</v>
      </c>
      <c r="CD21" s="71">
        <v>0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1">
        <v>0</v>
      </c>
      <c r="CO21" s="71">
        <v>0</v>
      </c>
      <c r="CP21" s="71">
        <v>0</v>
      </c>
      <c r="CQ21" s="71">
        <v>0</v>
      </c>
      <c r="CR21" s="71">
        <v>0</v>
      </c>
      <c r="CS21" s="71">
        <v>0</v>
      </c>
      <c r="CT21" s="71">
        <v>0</v>
      </c>
      <c r="CU21" s="71">
        <v>0</v>
      </c>
      <c r="CV21" s="71">
        <v>0</v>
      </c>
      <c r="CW21" s="71">
        <v>0</v>
      </c>
      <c r="CX21" s="71">
        <v>0</v>
      </c>
      <c r="CY21" s="71">
        <v>0</v>
      </c>
      <c r="CZ21" s="71">
        <v>0</v>
      </c>
      <c r="DA21" s="71">
        <v>0</v>
      </c>
      <c r="DB21" s="71">
        <v>0</v>
      </c>
      <c r="DC21" s="71">
        <v>0</v>
      </c>
      <c r="DD21" s="71">
        <v>0</v>
      </c>
      <c r="DE21" s="71">
        <v>0</v>
      </c>
      <c r="DF21" s="71">
        <v>600</v>
      </c>
      <c r="DG21" s="71">
        <v>0</v>
      </c>
      <c r="DH21" s="71">
        <v>0</v>
      </c>
      <c r="DI21" s="71">
        <v>0</v>
      </c>
      <c r="DJ21" s="71">
        <f t="shared" si="8"/>
        <v>0</v>
      </c>
      <c r="DK21" s="71">
        <f t="shared" si="9"/>
        <v>0</v>
      </c>
      <c r="DL21" s="71">
        <v>600</v>
      </c>
      <c r="DM21" s="71">
        <v>600</v>
      </c>
      <c r="DN21" s="71">
        <v>0</v>
      </c>
      <c r="DO21" s="71">
        <v>0</v>
      </c>
      <c r="DP21" s="71">
        <v>600</v>
      </c>
      <c r="DQ21" s="71">
        <v>600</v>
      </c>
      <c r="DR21" s="40"/>
    </row>
    <row r="22" spans="1:122" ht="16.5" customHeight="1">
      <c r="A22" s="72"/>
      <c r="B22" s="76">
        <v>13</v>
      </c>
      <c r="C22" s="74" t="s">
        <v>144</v>
      </c>
      <c r="D22" s="71">
        <f t="shared" si="2"/>
        <v>273710.24820000003</v>
      </c>
      <c r="E22" s="71">
        <f t="shared" si="3"/>
        <v>194446.962</v>
      </c>
      <c r="F22" s="71">
        <f t="shared" si="4"/>
        <v>180847.5</v>
      </c>
      <c r="G22" s="71">
        <f t="shared" si="5"/>
        <v>114247.35179999999</v>
      </c>
      <c r="H22" s="71">
        <f t="shared" si="6"/>
        <v>100841.7482</v>
      </c>
      <c r="I22" s="71">
        <f t="shared" si="7"/>
        <v>82228.976999999999</v>
      </c>
      <c r="J22" s="71">
        <v>60528.5</v>
      </c>
      <c r="K22" s="71">
        <v>39114.913099999998</v>
      </c>
      <c r="L22" s="71">
        <v>2350</v>
      </c>
      <c r="M22" s="71">
        <v>725</v>
      </c>
      <c r="N22" s="71">
        <v>57428.5</v>
      </c>
      <c r="O22" s="71">
        <v>36917.4931</v>
      </c>
      <c r="P22" s="71">
        <v>1850</v>
      </c>
      <c r="Q22" s="71">
        <v>700</v>
      </c>
      <c r="R22" s="71">
        <v>2900</v>
      </c>
      <c r="S22" s="71">
        <v>2138.62</v>
      </c>
      <c r="T22" s="71">
        <v>500</v>
      </c>
      <c r="U22" s="71">
        <v>25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1430</v>
      </c>
      <c r="AE22" s="71">
        <v>308</v>
      </c>
      <c r="AF22" s="71">
        <v>18482.748200000002</v>
      </c>
      <c r="AG22" s="71">
        <v>42114.578999999998</v>
      </c>
      <c r="AH22" s="71">
        <v>480</v>
      </c>
      <c r="AI22" s="71">
        <v>308</v>
      </c>
      <c r="AJ22" s="71">
        <v>2000</v>
      </c>
      <c r="AK22" s="71">
        <v>0</v>
      </c>
      <c r="AL22" s="71">
        <v>0</v>
      </c>
      <c r="AM22" s="71">
        <v>0</v>
      </c>
      <c r="AN22" s="71">
        <v>2000</v>
      </c>
      <c r="AO22" s="71">
        <v>0</v>
      </c>
      <c r="AP22" s="71">
        <v>950</v>
      </c>
      <c r="AQ22" s="71">
        <v>0</v>
      </c>
      <c r="AR22" s="71">
        <v>164977</v>
      </c>
      <c r="AS22" s="71">
        <v>91376.95</v>
      </c>
      <c r="AT22" s="71">
        <v>0</v>
      </c>
      <c r="AU22" s="71">
        <v>0</v>
      </c>
      <c r="AV22" s="71">
        <v>-150494.2518</v>
      </c>
      <c r="AW22" s="71">
        <v>-49262.370999999999</v>
      </c>
      <c r="AX22" s="71">
        <v>20060</v>
      </c>
      <c r="AY22" s="71">
        <v>14050</v>
      </c>
      <c r="AZ22" s="71">
        <v>0</v>
      </c>
      <c r="BA22" s="71">
        <v>0</v>
      </c>
      <c r="BB22" s="71">
        <v>20060</v>
      </c>
      <c r="BC22" s="71">
        <v>14050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  <c r="BJ22" s="71">
        <v>32500</v>
      </c>
      <c r="BK22" s="71">
        <v>23771.4719</v>
      </c>
      <c r="BL22" s="71">
        <v>44069</v>
      </c>
      <c r="BM22" s="71">
        <v>34309.398000000001</v>
      </c>
      <c r="BN22" s="71">
        <v>0</v>
      </c>
      <c r="BO22" s="71">
        <v>0</v>
      </c>
      <c r="BP22" s="71">
        <v>0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32000</v>
      </c>
      <c r="BW22" s="71">
        <v>23571.4719</v>
      </c>
      <c r="BX22" s="71">
        <v>28510</v>
      </c>
      <c r="BY22" s="71">
        <v>26509.898000000001</v>
      </c>
      <c r="BZ22" s="71">
        <v>500</v>
      </c>
      <c r="CA22" s="71">
        <v>200</v>
      </c>
      <c r="CB22" s="71">
        <v>15559</v>
      </c>
      <c r="CC22" s="71">
        <v>7799.5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5000</v>
      </c>
      <c r="CM22" s="71">
        <v>0</v>
      </c>
      <c r="CN22" s="71">
        <v>35940</v>
      </c>
      <c r="CO22" s="71">
        <v>5080</v>
      </c>
      <c r="CP22" s="71">
        <v>5000</v>
      </c>
      <c r="CQ22" s="71">
        <v>0</v>
      </c>
      <c r="CR22" s="71">
        <v>25040</v>
      </c>
      <c r="CS22" s="71">
        <v>4660</v>
      </c>
      <c r="CT22" s="71">
        <v>5000</v>
      </c>
      <c r="CU22" s="71">
        <v>0</v>
      </c>
      <c r="CV22" s="71">
        <v>20040</v>
      </c>
      <c r="CW22" s="71">
        <v>4660</v>
      </c>
      <c r="CX22" s="71">
        <v>49700</v>
      </c>
      <c r="CY22" s="71">
        <v>32863.599999999999</v>
      </c>
      <c r="CZ22" s="71">
        <v>0</v>
      </c>
      <c r="DA22" s="71">
        <v>0</v>
      </c>
      <c r="DB22" s="71">
        <v>46200</v>
      </c>
      <c r="DC22" s="71">
        <v>31600</v>
      </c>
      <c r="DD22" s="71">
        <v>0</v>
      </c>
      <c r="DE22" s="71">
        <v>0</v>
      </c>
      <c r="DF22" s="71">
        <v>3650</v>
      </c>
      <c r="DG22" s="71">
        <v>2110</v>
      </c>
      <c r="DH22" s="71">
        <v>0</v>
      </c>
      <c r="DI22" s="71">
        <v>0</v>
      </c>
      <c r="DJ22" s="71">
        <f t="shared" si="8"/>
        <v>0</v>
      </c>
      <c r="DK22" s="71">
        <f t="shared" si="9"/>
        <v>0</v>
      </c>
      <c r="DL22" s="71">
        <v>7979</v>
      </c>
      <c r="DM22" s="71">
        <v>2029.3668</v>
      </c>
      <c r="DN22" s="71">
        <v>0</v>
      </c>
      <c r="DO22" s="71">
        <v>0</v>
      </c>
      <c r="DP22" s="71">
        <v>7979</v>
      </c>
      <c r="DQ22" s="71">
        <v>2029.3668</v>
      </c>
    </row>
    <row r="23" spans="1:122" ht="16.5" customHeight="1">
      <c r="A23" s="72"/>
      <c r="B23" s="76">
        <v>14</v>
      </c>
      <c r="C23" s="74" t="s">
        <v>145</v>
      </c>
      <c r="D23" s="71">
        <f t="shared" si="2"/>
        <v>152931.95680000001</v>
      </c>
      <c r="E23" s="71">
        <f t="shared" si="3"/>
        <v>46150.381500000003</v>
      </c>
      <c r="F23" s="71">
        <f t="shared" si="4"/>
        <v>94836.74</v>
      </c>
      <c r="G23" s="71">
        <f t="shared" si="5"/>
        <v>55602.6855</v>
      </c>
      <c r="H23" s="71">
        <f t="shared" si="6"/>
        <v>62236.016799999998</v>
      </c>
      <c r="I23" s="71">
        <f t="shared" si="7"/>
        <v>-9452.3040000000001</v>
      </c>
      <c r="J23" s="71">
        <v>36960</v>
      </c>
      <c r="K23" s="71">
        <v>25744.3318</v>
      </c>
      <c r="L23" s="71">
        <v>18522.5</v>
      </c>
      <c r="M23" s="71">
        <v>890</v>
      </c>
      <c r="N23" s="71">
        <v>35560</v>
      </c>
      <c r="O23" s="71">
        <v>25120.131799999999</v>
      </c>
      <c r="P23" s="71">
        <v>8200</v>
      </c>
      <c r="Q23" s="71">
        <v>405</v>
      </c>
      <c r="R23" s="71">
        <v>1100</v>
      </c>
      <c r="S23" s="71">
        <v>477</v>
      </c>
      <c r="T23" s="71">
        <v>10322.5</v>
      </c>
      <c r="U23" s="71">
        <v>485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31713.516800000001</v>
      </c>
      <c r="AG23" s="71">
        <v>-13392.204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6967.8</v>
      </c>
      <c r="AO23" s="71">
        <v>0</v>
      </c>
      <c r="AP23" s="71">
        <v>0</v>
      </c>
      <c r="AQ23" s="71">
        <v>0</v>
      </c>
      <c r="AR23" s="71">
        <v>34745.716800000002</v>
      </c>
      <c r="AS23" s="71">
        <v>6945.6559999999999</v>
      </c>
      <c r="AT23" s="71">
        <v>0</v>
      </c>
      <c r="AU23" s="71">
        <v>0</v>
      </c>
      <c r="AV23" s="71">
        <v>-10000</v>
      </c>
      <c r="AW23" s="71">
        <v>-20337.86</v>
      </c>
      <c r="AX23" s="71">
        <v>5110</v>
      </c>
      <c r="AY23" s="71">
        <v>3333.5203999999999</v>
      </c>
      <c r="AZ23" s="71">
        <v>0</v>
      </c>
      <c r="BA23" s="71">
        <v>0</v>
      </c>
      <c r="BB23" s="71">
        <v>5110</v>
      </c>
      <c r="BC23" s="71">
        <v>3333.5203999999999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  <c r="BJ23" s="71">
        <v>800</v>
      </c>
      <c r="BK23" s="71">
        <v>0</v>
      </c>
      <c r="BL23" s="71">
        <v>10500</v>
      </c>
      <c r="BM23" s="71">
        <v>2240.6999999999998</v>
      </c>
      <c r="BN23" s="71">
        <v>0</v>
      </c>
      <c r="BO23" s="71">
        <v>0</v>
      </c>
      <c r="BP23" s="71">
        <v>0</v>
      </c>
      <c r="BQ23" s="71">
        <v>0</v>
      </c>
      <c r="BR23" s="71">
        <v>0</v>
      </c>
      <c r="BS23" s="71">
        <v>0</v>
      </c>
      <c r="BT23" s="71">
        <v>0</v>
      </c>
      <c r="BU23" s="71">
        <v>0</v>
      </c>
      <c r="BV23" s="71">
        <v>300</v>
      </c>
      <c r="BW23" s="71">
        <v>0</v>
      </c>
      <c r="BX23" s="71">
        <v>6000</v>
      </c>
      <c r="BY23" s="71">
        <v>995</v>
      </c>
      <c r="BZ23" s="71">
        <v>500</v>
      </c>
      <c r="CA23" s="71">
        <v>0</v>
      </c>
      <c r="CB23" s="71">
        <v>4500</v>
      </c>
      <c r="CC23" s="71">
        <v>1245.7</v>
      </c>
      <c r="CD23" s="71">
        <v>0</v>
      </c>
      <c r="CE23" s="71">
        <v>0</v>
      </c>
      <c r="CF23" s="71">
        <v>0</v>
      </c>
      <c r="CG23" s="71">
        <v>0</v>
      </c>
      <c r="CH23" s="71">
        <v>0</v>
      </c>
      <c r="CI23" s="71">
        <v>0</v>
      </c>
      <c r="CJ23" s="71">
        <v>0</v>
      </c>
      <c r="CK23" s="71">
        <v>0</v>
      </c>
      <c r="CL23" s="71">
        <v>3350</v>
      </c>
      <c r="CM23" s="71">
        <v>1085.1949999999999</v>
      </c>
      <c r="CN23" s="71">
        <v>1500</v>
      </c>
      <c r="CO23" s="71">
        <v>809.2</v>
      </c>
      <c r="CP23" s="71">
        <v>3350</v>
      </c>
      <c r="CQ23" s="71">
        <v>1085.1949999999999</v>
      </c>
      <c r="CR23" s="71">
        <v>1500</v>
      </c>
      <c r="CS23" s="71">
        <v>809.2</v>
      </c>
      <c r="CT23" s="71">
        <v>900</v>
      </c>
      <c r="CU23" s="71">
        <v>0</v>
      </c>
      <c r="CV23" s="71">
        <v>1500</v>
      </c>
      <c r="CW23" s="71">
        <v>809.2</v>
      </c>
      <c r="CX23" s="71">
        <v>41275.94</v>
      </c>
      <c r="CY23" s="71">
        <v>23999.638299999999</v>
      </c>
      <c r="CZ23" s="71">
        <v>0</v>
      </c>
      <c r="DA23" s="71">
        <v>0</v>
      </c>
      <c r="DB23" s="71">
        <v>33044.04</v>
      </c>
      <c r="DC23" s="71">
        <v>19239.956999999999</v>
      </c>
      <c r="DD23" s="71">
        <v>0</v>
      </c>
      <c r="DE23" s="71">
        <v>0</v>
      </c>
      <c r="DF23" s="71">
        <v>3200</v>
      </c>
      <c r="DG23" s="71">
        <v>1440</v>
      </c>
      <c r="DH23" s="71">
        <v>0</v>
      </c>
      <c r="DI23" s="71">
        <v>0</v>
      </c>
      <c r="DJ23" s="71">
        <f t="shared" si="8"/>
        <v>0</v>
      </c>
      <c r="DK23" s="71">
        <f t="shared" si="9"/>
        <v>0</v>
      </c>
      <c r="DL23" s="71">
        <v>4140.8</v>
      </c>
      <c r="DM23" s="71">
        <v>0</v>
      </c>
      <c r="DN23" s="71">
        <v>0</v>
      </c>
      <c r="DO23" s="71">
        <v>0</v>
      </c>
      <c r="DP23" s="71">
        <v>4140.8</v>
      </c>
      <c r="DQ23" s="71">
        <v>0</v>
      </c>
    </row>
    <row r="24" spans="1:122" ht="16.5" customHeight="1">
      <c r="A24" s="72"/>
      <c r="B24" s="76">
        <v>15</v>
      </c>
      <c r="C24" s="74" t="s">
        <v>146</v>
      </c>
      <c r="D24" s="71">
        <f t="shared" si="2"/>
        <v>27594.379300000001</v>
      </c>
      <c r="E24" s="71">
        <f t="shared" si="3"/>
        <v>19791.101999999999</v>
      </c>
      <c r="F24" s="71">
        <f t="shared" si="4"/>
        <v>19131.5</v>
      </c>
      <c r="G24" s="71">
        <f t="shared" si="5"/>
        <v>12147.731</v>
      </c>
      <c r="H24" s="71">
        <f t="shared" si="6"/>
        <v>9379.3793000000005</v>
      </c>
      <c r="I24" s="71">
        <f t="shared" si="7"/>
        <v>7643.3710000000001</v>
      </c>
      <c r="J24" s="71">
        <v>17500</v>
      </c>
      <c r="K24" s="71">
        <v>11692.731</v>
      </c>
      <c r="L24" s="71">
        <v>1699.5</v>
      </c>
      <c r="M24" s="71">
        <v>300</v>
      </c>
      <c r="N24" s="71">
        <v>17200</v>
      </c>
      <c r="O24" s="71">
        <v>11528.931</v>
      </c>
      <c r="P24" s="71">
        <v>550</v>
      </c>
      <c r="Q24" s="71">
        <v>270</v>
      </c>
      <c r="R24" s="71">
        <v>300</v>
      </c>
      <c r="S24" s="71">
        <v>163.80000000000001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-826.8</v>
      </c>
      <c r="AG24" s="71">
        <v>5525.3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9173.2000000000007</v>
      </c>
      <c r="AS24" s="71">
        <v>5901.3</v>
      </c>
      <c r="AT24" s="71">
        <v>0</v>
      </c>
      <c r="AU24" s="71">
        <v>0</v>
      </c>
      <c r="AV24" s="71">
        <v>-10000</v>
      </c>
      <c r="AW24" s="71">
        <v>-376</v>
      </c>
      <c r="AX24" s="71">
        <v>715</v>
      </c>
      <c r="AY24" s="71">
        <v>455</v>
      </c>
      <c r="AZ24" s="71">
        <v>0</v>
      </c>
      <c r="BA24" s="71">
        <v>0</v>
      </c>
      <c r="BB24" s="71">
        <v>715</v>
      </c>
      <c r="BC24" s="71">
        <v>455</v>
      </c>
      <c r="BD24" s="71">
        <v>0</v>
      </c>
      <c r="BE24" s="71">
        <v>0</v>
      </c>
      <c r="BF24" s="71">
        <v>0</v>
      </c>
      <c r="BG24" s="71">
        <v>0</v>
      </c>
      <c r="BH24" s="71">
        <v>0</v>
      </c>
      <c r="BI24" s="71">
        <v>0</v>
      </c>
      <c r="BJ24" s="71">
        <v>0</v>
      </c>
      <c r="BK24" s="71">
        <v>0</v>
      </c>
      <c r="BL24" s="71">
        <v>8506.6792999999998</v>
      </c>
      <c r="BM24" s="71">
        <v>1818.0709999999999</v>
      </c>
      <c r="BN24" s="71">
        <v>0</v>
      </c>
      <c r="BO24" s="71">
        <v>0</v>
      </c>
      <c r="BP24" s="71">
        <v>0</v>
      </c>
      <c r="BQ24" s="71">
        <v>0</v>
      </c>
      <c r="BR24" s="71">
        <v>0</v>
      </c>
      <c r="BS24" s="71">
        <v>0</v>
      </c>
      <c r="BT24" s="71">
        <v>0</v>
      </c>
      <c r="BU24" s="71">
        <v>0</v>
      </c>
      <c r="BV24" s="71">
        <v>0</v>
      </c>
      <c r="BW24" s="71">
        <v>0</v>
      </c>
      <c r="BX24" s="71">
        <v>7506.64</v>
      </c>
      <c r="BY24" s="71">
        <v>1818.0709999999999</v>
      </c>
      <c r="BZ24" s="71">
        <v>0</v>
      </c>
      <c r="CA24" s="71">
        <v>0</v>
      </c>
      <c r="CB24" s="71">
        <v>1000.0393</v>
      </c>
      <c r="CC24" s="71">
        <v>0</v>
      </c>
      <c r="CD24" s="71">
        <v>0</v>
      </c>
      <c r="CE24" s="71">
        <v>0</v>
      </c>
      <c r="CF24" s="71">
        <v>0</v>
      </c>
      <c r="CG24" s="71">
        <v>0</v>
      </c>
      <c r="CH24" s="71">
        <v>0</v>
      </c>
      <c r="CI24" s="71">
        <v>0</v>
      </c>
      <c r="CJ24" s="71">
        <v>0</v>
      </c>
      <c r="CK24" s="71">
        <v>0</v>
      </c>
      <c r="CL24" s="71">
        <v>0</v>
      </c>
      <c r="CM24" s="71">
        <v>0</v>
      </c>
      <c r="CN24" s="71">
        <v>0</v>
      </c>
      <c r="CO24" s="71">
        <v>0</v>
      </c>
      <c r="CP24" s="71">
        <v>0</v>
      </c>
      <c r="CQ24" s="71">
        <v>0</v>
      </c>
      <c r="CR24" s="71">
        <v>0</v>
      </c>
      <c r="CS24" s="71">
        <v>0</v>
      </c>
      <c r="CT24" s="71">
        <v>0</v>
      </c>
      <c r="CU24" s="71">
        <v>0</v>
      </c>
      <c r="CV24" s="71">
        <v>0</v>
      </c>
      <c r="CW24" s="71">
        <v>0</v>
      </c>
      <c r="CX24" s="71">
        <v>0</v>
      </c>
      <c r="CY24" s="71">
        <v>0</v>
      </c>
      <c r="CZ24" s="71">
        <v>0</v>
      </c>
      <c r="DA24" s="71">
        <v>0</v>
      </c>
      <c r="DB24" s="71">
        <v>0</v>
      </c>
      <c r="DC24" s="71">
        <v>0</v>
      </c>
      <c r="DD24" s="71">
        <v>0</v>
      </c>
      <c r="DE24" s="71">
        <v>0</v>
      </c>
      <c r="DF24" s="71">
        <v>0</v>
      </c>
      <c r="DG24" s="71">
        <v>0</v>
      </c>
      <c r="DH24" s="71">
        <v>0</v>
      </c>
      <c r="DI24" s="71">
        <v>0</v>
      </c>
      <c r="DJ24" s="71">
        <f t="shared" si="8"/>
        <v>0</v>
      </c>
      <c r="DK24" s="71">
        <f t="shared" si="9"/>
        <v>0</v>
      </c>
      <c r="DL24" s="71">
        <v>916.5</v>
      </c>
      <c r="DM24" s="71">
        <v>0</v>
      </c>
      <c r="DN24" s="71">
        <v>0</v>
      </c>
      <c r="DO24" s="71">
        <v>0</v>
      </c>
      <c r="DP24" s="71">
        <v>916.5</v>
      </c>
      <c r="DQ24" s="71">
        <v>0</v>
      </c>
    </row>
    <row r="25" spans="1:122" ht="16.5" customHeight="1">
      <c r="A25" s="72"/>
      <c r="B25" s="76">
        <v>16</v>
      </c>
      <c r="C25" s="74" t="s">
        <v>147</v>
      </c>
      <c r="D25" s="71">
        <f t="shared" si="2"/>
        <v>35970.035900000003</v>
      </c>
      <c r="E25" s="71">
        <f t="shared" si="3"/>
        <v>19354.249</v>
      </c>
      <c r="F25" s="71">
        <f t="shared" si="4"/>
        <v>28332.6</v>
      </c>
      <c r="G25" s="71">
        <f t="shared" si="5"/>
        <v>16053.884</v>
      </c>
      <c r="H25" s="71">
        <f t="shared" si="6"/>
        <v>9637.4359000000004</v>
      </c>
      <c r="I25" s="71">
        <f t="shared" si="7"/>
        <v>3300.3649999999998</v>
      </c>
      <c r="J25" s="71">
        <v>13432</v>
      </c>
      <c r="K25" s="71">
        <v>8280.5349999999999</v>
      </c>
      <c r="L25" s="71">
        <v>300</v>
      </c>
      <c r="M25" s="71">
        <v>0</v>
      </c>
      <c r="N25" s="71">
        <v>12932</v>
      </c>
      <c r="O25" s="71">
        <v>7961.7349999999997</v>
      </c>
      <c r="P25" s="71">
        <v>300</v>
      </c>
      <c r="Q25" s="71">
        <v>0</v>
      </c>
      <c r="R25" s="71">
        <v>340</v>
      </c>
      <c r="S25" s="71">
        <v>260</v>
      </c>
      <c r="T25" s="71">
        <v>0</v>
      </c>
      <c r="U25" s="71">
        <v>0</v>
      </c>
      <c r="V25" s="71">
        <v>300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530</v>
      </c>
      <c r="AE25" s="71">
        <v>396.7</v>
      </c>
      <c r="AF25" s="71">
        <v>0</v>
      </c>
      <c r="AG25" s="71">
        <v>0</v>
      </c>
      <c r="AH25" s="71">
        <v>530</v>
      </c>
      <c r="AI25" s="71">
        <v>396.7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780</v>
      </c>
      <c r="AY25" s="71">
        <v>539.5</v>
      </c>
      <c r="AZ25" s="71">
        <v>0</v>
      </c>
      <c r="BA25" s="71">
        <v>0</v>
      </c>
      <c r="BB25" s="71">
        <v>780</v>
      </c>
      <c r="BC25" s="71">
        <v>539.5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  <c r="BJ25" s="71">
        <v>5060</v>
      </c>
      <c r="BK25" s="71">
        <v>3289.9250000000002</v>
      </c>
      <c r="BL25" s="71">
        <v>50</v>
      </c>
      <c r="BM25" s="71">
        <v>50</v>
      </c>
      <c r="BN25" s="71">
        <v>0</v>
      </c>
      <c r="BO25" s="71">
        <v>0</v>
      </c>
      <c r="BP25" s="71">
        <v>0</v>
      </c>
      <c r="BQ25" s="71">
        <v>0</v>
      </c>
      <c r="BR25" s="71">
        <v>0</v>
      </c>
      <c r="BS25" s="71">
        <v>0</v>
      </c>
      <c r="BT25" s="71">
        <v>0</v>
      </c>
      <c r="BU25" s="71">
        <v>0</v>
      </c>
      <c r="BV25" s="71">
        <v>4160</v>
      </c>
      <c r="BW25" s="71">
        <v>2681.636</v>
      </c>
      <c r="BX25" s="71">
        <v>0</v>
      </c>
      <c r="BY25" s="71">
        <v>0</v>
      </c>
      <c r="BZ25" s="71">
        <v>900</v>
      </c>
      <c r="CA25" s="71">
        <v>608.28899999999999</v>
      </c>
      <c r="CB25" s="71">
        <v>50</v>
      </c>
      <c r="CC25" s="71">
        <v>50</v>
      </c>
      <c r="CD25" s="71">
        <v>0</v>
      </c>
      <c r="CE25" s="71">
        <v>0</v>
      </c>
      <c r="CF25" s="71">
        <v>0</v>
      </c>
      <c r="CG25" s="71">
        <v>0</v>
      </c>
      <c r="CH25" s="71">
        <v>0</v>
      </c>
      <c r="CI25" s="71">
        <v>0</v>
      </c>
      <c r="CJ25" s="71">
        <v>0</v>
      </c>
      <c r="CK25" s="71">
        <v>0</v>
      </c>
      <c r="CL25" s="71">
        <v>1063</v>
      </c>
      <c r="CM25" s="71">
        <v>1061.037</v>
      </c>
      <c r="CN25" s="71">
        <v>4187.4359000000004</v>
      </c>
      <c r="CO25" s="71">
        <v>1700.9649999999999</v>
      </c>
      <c r="CP25" s="71">
        <v>1000</v>
      </c>
      <c r="CQ25" s="71">
        <v>998.03700000000003</v>
      </c>
      <c r="CR25" s="71">
        <v>4187.4359000000004</v>
      </c>
      <c r="CS25" s="71">
        <v>1700.9649999999999</v>
      </c>
      <c r="CT25" s="71">
        <v>1000</v>
      </c>
      <c r="CU25" s="71">
        <v>998.03700000000003</v>
      </c>
      <c r="CV25" s="71">
        <v>4187.4359000000004</v>
      </c>
      <c r="CW25" s="71">
        <v>1700.9649999999999</v>
      </c>
      <c r="CX25" s="71">
        <v>4367.6000000000004</v>
      </c>
      <c r="CY25" s="71">
        <v>2156.1869999999999</v>
      </c>
      <c r="CZ25" s="71">
        <v>5100</v>
      </c>
      <c r="DA25" s="71">
        <v>1549.4</v>
      </c>
      <c r="DB25" s="71">
        <v>0</v>
      </c>
      <c r="DC25" s="71">
        <v>0</v>
      </c>
      <c r="DD25" s="71">
        <v>0</v>
      </c>
      <c r="DE25" s="71">
        <v>0</v>
      </c>
      <c r="DF25" s="71">
        <v>800</v>
      </c>
      <c r="DG25" s="71">
        <v>330</v>
      </c>
      <c r="DH25" s="71">
        <v>0</v>
      </c>
      <c r="DI25" s="71">
        <v>0</v>
      </c>
      <c r="DJ25" s="71">
        <f t="shared" si="8"/>
        <v>0</v>
      </c>
      <c r="DK25" s="71">
        <f t="shared" si="9"/>
        <v>0</v>
      </c>
      <c r="DL25" s="71">
        <v>2000</v>
      </c>
      <c r="DM25" s="71">
        <v>0</v>
      </c>
      <c r="DN25" s="71">
        <v>0</v>
      </c>
      <c r="DO25" s="71">
        <v>0</v>
      </c>
      <c r="DP25" s="71">
        <v>2000</v>
      </c>
      <c r="DQ25" s="71">
        <v>0</v>
      </c>
    </row>
    <row r="26" spans="1:122" ht="16.5" customHeight="1">
      <c r="A26" s="72"/>
      <c r="B26" s="76">
        <v>17</v>
      </c>
      <c r="C26" s="74" t="s">
        <v>148</v>
      </c>
      <c r="D26" s="71">
        <f t="shared" si="2"/>
        <v>67775.583899999998</v>
      </c>
      <c r="E26" s="71">
        <f t="shared" si="3"/>
        <v>35882.958200000001</v>
      </c>
      <c r="F26" s="71">
        <f t="shared" si="4"/>
        <v>46458.7</v>
      </c>
      <c r="G26" s="71">
        <f t="shared" si="5"/>
        <v>22413.155200000001</v>
      </c>
      <c r="H26" s="71">
        <f t="shared" si="6"/>
        <v>33382.883900000001</v>
      </c>
      <c r="I26" s="71">
        <f t="shared" si="7"/>
        <v>13469.803</v>
      </c>
      <c r="J26" s="71">
        <v>28356.7</v>
      </c>
      <c r="K26" s="71">
        <v>19948.155200000001</v>
      </c>
      <c r="L26" s="71">
        <v>19885.083900000001</v>
      </c>
      <c r="M26" s="71">
        <v>0</v>
      </c>
      <c r="N26" s="71">
        <v>23761.7</v>
      </c>
      <c r="O26" s="71">
        <v>16741.671200000001</v>
      </c>
      <c r="P26" s="71">
        <v>0</v>
      </c>
      <c r="Q26" s="71">
        <v>0</v>
      </c>
      <c r="R26" s="71">
        <v>4566</v>
      </c>
      <c r="S26" s="71">
        <v>3184.884</v>
      </c>
      <c r="T26" s="71">
        <v>19885.083900000001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600</v>
      </c>
      <c r="AE26" s="71">
        <v>0</v>
      </c>
      <c r="AF26" s="71">
        <v>7202.35</v>
      </c>
      <c r="AG26" s="71">
        <v>7931.2939999999999</v>
      </c>
      <c r="AH26" s="71">
        <v>600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9202.35</v>
      </c>
      <c r="AS26" s="71">
        <v>9202.3070000000007</v>
      </c>
      <c r="AT26" s="71">
        <v>0</v>
      </c>
      <c r="AU26" s="71">
        <v>0</v>
      </c>
      <c r="AV26" s="71">
        <v>-2000</v>
      </c>
      <c r="AW26" s="71">
        <v>-1271.0129999999999</v>
      </c>
      <c r="AX26" s="71">
        <v>2436</v>
      </c>
      <c r="AY26" s="71">
        <v>1290</v>
      </c>
      <c r="AZ26" s="71">
        <v>0</v>
      </c>
      <c r="BA26" s="71">
        <v>0</v>
      </c>
      <c r="BB26" s="71">
        <v>2436</v>
      </c>
      <c r="BC26" s="71">
        <v>1290</v>
      </c>
      <c r="BD26" s="71">
        <v>0</v>
      </c>
      <c r="BE26" s="71">
        <v>0</v>
      </c>
      <c r="BF26" s="71">
        <v>0</v>
      </c>
      <c r="BG26" s="71">
        <v>0</v>
      </c>
      <c r="BH26" s="71">
        <v>0</v>
      </c>
      <c r="BI26" s="71">
        <v>0</v>
      </c>
      <c r="BJ26" s="71">
        <v>0</v>
      </c>
      <c r="BK26" s="71">
        <v>0</v>
      </c>
      <c r="BL26" s="71">
        <v>6295.45</v>
      </c>
      <c r="BM26" s="71">
        <v>5538.509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1">
        <v>0</v>
      </c>
      <c r="BT26" s="71">
        <v>0</v>
      </c>
      <c r="BU26" s="71">
        <v>0</v>
      </c>
      <c r="BV26" s="71">
        <v>0</v>
      </c>
      <c r="BW26" s="71">
        <v>0</v>
      </c>
      <c r="BX26" s="71">
        <v>1000</v>
      </c>
      <c r="BY26" s="71">
        <v>976.12400000000002</v>
      </c>
      <c r="BZ26" s="71">
        <v>0</v>
      </c>
      <c r="CA26" s="71">
        <v>0</v>
      </c>
      <c r="CB26" s="71">
        <v>5295.45</v>
      </c>
      <c r="CC26" s="71">
        <v>4562.3850000000002</v>
      </c>
      <c r="CD26" s="71">
        <v>0</v>
      </c>
      <c r="CE26" s="71">
        <v>0</v>
      </c>
      <c r="CF26" s="71">
        <v>0</v>
      </c>
      <c r="CG26" s="71">
        <v>0</v>
      </c>
      <c r="CH26" s="71">
        <v>0</v>
      </c>
      <c r="CI26" s="71">
        <v>0</v>
      </c>
      <c r="CJ26" s="71">
        <v>0</v>
      </c>
      <c r="CK26" s="71">
        <v>0</v>
      </c>
      <c r="CL26" s="71">
        <v>0</v>
      </c>
      <c r="CM26" s="71">
        <v>0</v>
      </c>
      <c r="CN26" s="71">
        <v>0</v>
      </c>
      <c r="CO26" s="71">
        <v>0</v>
      </c>
      <c r="CP26" s="71">
        <v>0</v>
      </c>
      <c r="CQ26" s="71">
        <v>0</v>
      </c>
      <c r="CR26" s="71">
        <v>0</v>
      </c>
      <c r="CS26" s="71">
        <v>0</v>
      </c>
      <c r="CT26" s="71">
        <v>0</v>
      </c>
      <c r="CU26" s="71">
        <v>0</v>
      </c>
      <c r="CV26" s="71">
        <v>0</v>
      </c>
      <c r="CW26" s="71">
        <v>0</v>
      </c>
      <c r="CX26" s="71">
        <v>0</v>
      </c>
      <c r="CY26" s="71">
        <v>0</v>
      </c>
      <c r="CZ26" s="71">
        <v>0</v>
      </c>
      <c r="DA26" s="71">
        <v>0</v>
      </c>
      <c r="DB26" s="71">
        <v>0</v>
      </c>
      <c r="DC26" s="71">
        <v>0</v>
      </c>
      <c r="DD26" s="71">
        <v>0</v>
      </c>
      <c r="DE26" s="71">
        <v>0</v>
      </c>
      <c r="DF26" s="71">
        <v>3000</v>
      </c>
      <c r="DG26" s="71">
        <v>1175</v>
      </c>
      <c r="DH26" s="71">
        <v>0</v>
      </c>
      <c r="DI26" s="71">
        <v>0</v>
      </c>
      <c r="DJ26" s="71">
        <f t="shared" si="8"/>
        <v>0</v>
      </c>
      <c r="DK26" s="71">
        <f t="shared" si="9"/>
        <v>0</v>
      </c>
      <c r="DL26" s="71">
        <v>12066</v>
      </c>
      <c r="DM26" s="71">
        <v>0</v>
      </c>
      <c r="DN26" s="71">
        <v>0</v>
      </c>
      <c r="DO26" s="71">
        <v>0</v>
      </c>
      <c r="DP26" s="71">
        <v>12066</v>
      </c>
      <c r="DQ26" s="71">
        <v>0</v>
      </c>
    </row>
    <row r="27" spans="1:122" ht="16.5" customHeight="1">
      <c r="A27" s="72"/>
      <c r="B27" s="76">
        <v>18</v>
      </c>
      <c r="C27" s="74" t="s">
        <v>149</v>
      </c>
      <c r="D27" s="71">
        <f t="shared" si="2"/>
        <v>90733.300600000002</v>
      </c>
      <c r="E27" s="71">
        <f t="shared" si="3"/>
        <v>43096.040999999997</v>
      </c>
      <c r="F27" s="71">
        <f t="shared" si="4"/>
        <v>49870</v>
      </c>
      <c r="G27" s="71">
        <f t="shared" si="5"/>
        <v>26871.614000000001</v>
      </c>
      <c r="H27" s="71">
        <f t="shared" si="6"/>
        <v>50763.300600000002</v>
      </c>
      <c r="I27" s="71">
        <f t="shared" si="7"/>
        <v>26124.427</v>
      </c>
      <c r="J27" s="71">
        <v>31480</v>
      </c>
      <c r="K27" s="71">
        <v>12073.314</v>
      </c>
      <c r="L27" s="71">
        <v>581</v>
      </c>
      <c r="M27" s="71">
        <v>0</v>
      </c>
      <c r="N27" s="71">
        <v>29776.400000000001</v>
      </c>
      <c r="O27" s="71">
        <v>11914.914000000001</v>
      </c>
      <c r="P27" s="71">
        <v>581</v>
      </c>
      <c r="Q27" s="71">
        <v>0</v>
      </c>
      <c r="R27" s="71">
        <v>703.6</v>
      </c>
      <c r="S27" s="71">
        <v>78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2000</v>
      </c>
      <c r="AE27" s="71">
        <v>498.3</v>
      </c>
      <c r="AF27" s="71">
        <v>50182.300600000002</v>
      </c>
      <c r="AG27" s="71">
        <v>26124.427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2000</v>
      </c>
      <c r="AQ27" s="71">
        <v>498.3</v>
      </c>
      <c r="AR27" s="71">
        <v>50182.300600000002</v>
      </c>
      <c r="AS27" s="71">
        <v>28679.366000000002</v>
      </c>
      <c r="AT27" s="71">
        <v>0</v>
      </c>
      <c r="AU27" s="71">
        <v>0</v>
      </c>
      <c r="AV27" s="71">
        <v>0</v>
      </c>
      <c r="AW27" s="71">
        <v>-2554.9389999999999</v>
      </c>
      <c r="AX27" s="71">
        <v>990</v>
      </c>
      <c r="AY27" s="71">
        <v>0</v>
      </c>
      <c r="AZ27" s="71">
        <v>0</v>
      </c>
      <c r="BA27" s="71">
        <v>0</v>
      </c>
      <c r="BB27" s="71">
        <v>990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71">
        <v>700</v>
      </c>
      <c r="BK27" s="71">
        <v>0</v>
      </c>
      <c r="BL27" s="71">
        <v>0</v>
      </c>
      <c r="BM27" s="71">
        <v>0</v>
      </c>
      <c r="BN27" s="71">
        <v>0</v>
      </c>
      <c r="BO27" s="71">
        <v>0</v>
      </c>
      <c r="BP27" s="71">
        <v>0</v>
      </c>
      <c r="BQ27" s="71">
        <v>0</v>
      </c>
      <c r="BR27" s="71">
        <v>0</v>
      </c>
      <c r="BS27" s="71">
        <v>0</v>
      </c>
      <c r="BT27" s="71">
        <v>0</v>
      </c>
      <c r="BU27" s="71">
        <v>0</v>
      </c>
      <c r="BV27" s="71">
        <v>200</v>
      </c>
      <c r="BW27" s="71">
        <v>0</v>
      </c>
      <c r="BX27" s="71">
        <v>0</v>
      </c>
      <c r="BY27" s="71">
        <v>0</v>
      </c>
      <c r="BZ27" s="71">
        <v>500</v>
      </c>
      <c r="CA27" s="71">
        <v>0</v>
      </c>
      <c r="CB27" s="71">
        <v>0</v>
      </c>
      <c r="CC27" s="71">
        <v>0</v>
      </c>
      <c r="CD27" s="71">
        <v>0</v>
      </c>
      <c r="CE27" s="71">
        <v>0</v>
      </c>
      <c r="CF27" s="71">
        <v>0</v>
      </c>
      <c r="CG27" s="71">
        <v>0</v>
      </c>
      <c r="CH27" s="71">
        <v>0</v>
      </c>
      <c r="CI27" s="71">
        <v>0</v>
      </c>
      <c r="CJ27" s="71">
        <v>0</v>
      </c>
      <c r="CK27" s="71">
        <v>0</v>
      </c>
      <c r="CL27" s="71">
        <v>300</v>
      </c>
      <c r="CM27" s="71">
        <v>0</v>
      </c>
      <c r="CN27" s="71">
        <v>0</v>
      </c>
      <c r="CO27" s="71">
        <v>0</v>
      </c>
      <c r="CP27" s="71">
        <v>100</v>
      </c>
      <c r="CQ27" s="71">
        <v>0</v>
      </c>
      <c r="CR27" s="71">
        <v>0</v>
      </c>
      <c r="CS27" s="71">
        <v>0</v>
      </c>
      <c r="CT27" s="71">
        <v>0</v>
      </c>
      <c r="CU27" s="71">
        <v>0</v>
      </c>
      <c r="CV27" s="71">
        <v>0</v>
      </c>
      <c r="CW27" s="71">
        <v>0</v>
      </c>
      <c r="CX27" s="71">
        <v>0</v>
      </c>
      <c r="CY27" s="71">
        <v>0</v>
      </c>
      <c r="CZ27" s="71">
        <v>0</v>
      </c>
      <c r="DA27" s="71">
        <v>0</v>
      </c>
      <c r="DB27" s="71">
        <v>0</v>
      </c>
      <c r="DC27" s="71">
        <v>0</v>
      </c>
      <c r="DD27" s="71">
        <v>0</v>
      </c>
      <c r="DE27" s="71">
        <v>0</v>
      </c>
      <c r="DF27" s="71">
        <v>4500</v>
      </c>
      <c r="DG27" s="71">
        <v>4400</v>
      </c>
      <c r="DH27" s="71">
        <v>0</v>
      </c>
      <c r="DI27" s="71">
        <v>0</v>
      </c>
      <c r="DJ27" s="71">
        <f t="shared" si="8"/>
        <v>0</v>
      </c>
      <c r="DK27" s="71">
        <f t="shared" si="9"/>
        <v>0</v>
      </c>
      <c r="DL27" s="71">
        <v>9900</v>
      </c>
      <c r="DM27" s="71">
        <v>9900</v>
      </c>
      <c r="DN27" s="71">
        <v>0</v>
      </c>
      <c r="DO27" s="71">
        <v>0</v>
      </c>
      <c r="DP27" s="71">
        <v>9900</v>
      </c>
      <c r="DQ27" s="71">
        <v>9900</v>
      </c>
    </row>
    <row r="28" spans="1:122" ht="16.5" customHeight="1">
      <c r="A28" s="72"/>
      <c r="B28" s="76">
        <v>19</v>
      </c>
      <c r="C28" s="74" t="s">
        <v>150</v>
      </c>
      <c r="D28" s="71">
        <f t="shared" si="2"/>
        <v>169194.91080000001</v>
      </c>
      <c r="E28" s="71">
        <f t="shared" si="3"/>
        <v>102048.25720000001</v>
      </c>
      <c r="F28" s="71">
        <f t="shared" si="4"/>
        <v>151406.70000000001</v>
      </c>
      <c r="G28" s="71">
        <f t="shared" si="5"/>
        <v>104374.9755</v>
      </c>
      <c r="H28" s="71">
        <f t="shared" si="6"/>
        <v>39388.210800000001</v>
      </c>
      <c r="I28" s="71">
        <f t="shared" si="7"/>
        <v>6673.2817000000005</v>
      </c>
      <c r="J28" s="71">
        <v>47369.599999999999</v>
      </c>
      <c r="K28" s="71">
        <v>38165.411399999997</v>
      </c>
      <c r="L28" s="71">
        <v>5100</v>
      </c>
      <c r="M28" s="71">
        <v>1089</v>
      </c>
      <c r="N28" s="71">
        <v>42119.6</v>
      </c>
      <c r="O28" s="71">
        <v>34261.723400000003</v>
      </c>
      <c r="P28" s="71">
        <v>3100</v>
      </c>
      <c r="Q28" s="71">
        <v>1089</v>
      </c>
      <c r="R28" s="71">
        <v>4500</v>
      </c>
      <c r="S28" s="71">
        <v>3348.0880000000002</v>
      </c>
      <c r="T28" s="71">
        <v>2000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17300.0108</v>
      </c>
      <c r="AG28" s="71">
        <v>-6092.45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6800.0108</v>
      </c>
      <c r="AO28" s="71">
        <v>800</v>
      </c>
      <c r="AP28" s="71">
        <v>0</v>
      </c>
      <c r="AQ28" s="71">
        <v>0</v>
      </c>
      <c r="AR28" s="71">
        <v>15000</v>
      </c>
      <c r="AS28" s="71">
        <v>950</v>
      </c>
      <c r="AT28" s="71">
        <v>0</v>
      </c>
      <c r="AU28" s="71">
        <v>0</v>
      </c>
      <c r="AV28" s="71">
        <v>-4500</v>
      </c>
      <c r="AW28" s="71">
        <v>-7842.45</v>
      </c>
      <c r="AX28" s="71">
        <v>4556.7</v>
      </c>
      <c r="AY28" s="71">
        <v>2897.74</v>
      </c>
      <c r="AZ28" s="71">
        <v>0</v>
      </c>
      <c r="BA28" s="71">
        <v>0</v>
      </c>
      <c r="BB28" s="71">
        <v>4556.7</v>
      </c>
      <c r="BC28" s="71">
        <v>2897.74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  <c r="BJ28" s="71">
        <v>900</v>
      </c>
      <c r="BK28" s="71">
        <v>308.27999999999997</v>
      </c>
      <c r="BL28" s="71">
        <v>4600</v>
      </c>
      <c r="BM28" s="71">
        <v>2117.84</v>
      </c>
      <c r="BN28" s="71">
        <v>0</v>
      </c>
      <c r="BO28" s="71">
        <v>0</v>
      </c>
      <c r="BP28" s="71">
        <v>0</v>
      </c>
      <c r="BQ28" s="71">
        <v>0</v>
      </c>
      <c r="BR28" s="71">
        <v>0</v>
      </c>
      <c r="BS28" s="71">
        <v>0</v>
      </c>
      <c r="BT28" s="71">
        <v>0</v>
      </c>
      <c r="BU28" s="71">
        <v>0</v>
      </c>
      <c r="BV28" s="71">
        <v>0</v>
      </c>
      <c r="BW28" s="71">
        <v>0</v>
      </c>
      <c r="BX28" s="71">
        <v>1700</v>
      </c>
      <c r="BY28" s="71">
        <v>120</v>
      </c>
      <c r="BZ28" s="71">
        <v>900</v>
      </c>
      <c r="CA28" s="71">
        <v>308.27999999999997</v>
      </c>
      <c r="CB28" s="71">
        <v>2900</v>
      </c>
      <c r="CC28" s="71">
        <v>1997.84</v>
      </c>
      <c r="CD28" s="71">
        <v>0</v>
      </c>
      <c r="CE28" s="71">
        <v>0</v>
      </c>
      <c r="CF28" s="71">
        <v>0</v>
      </c>
      <c r="CG28" s="71">
        <v>0</v>
      </c>
      <c r="CH28" s="71">
        <v>0</v>
      </c>
      <c r="CI28" s="71">
        <v>0</v>
      </c>
      <c r="CJ28" s="71">
        <v>0</v>
      </c>
      <c r="CK28" s="71">
        <v>0</v>
      </c>
      <c r="CL28" s="71">
        <v>8300.4</v>
      </c>
      <c r="CM28" s="71">
        <v>6748.5441000000001</v>
      </c>
      <c r="CN28" s="71">
        <v>12388.2</v>
      </c>
      <c r="CO28" s="71">
        <v>9558.8917000000001</v>
      </c>
      <c r="CP28" s="71">
        <v>8300.4</v>
      </c>
      <c r="CQ28" s="71">
        <v>6748.5441000000001</v>
      </c>
      <c r="CR28" s="71">
        <v>12388.2</v>
      </c>
      <c r="CS28" s="71">
        <v>9558.8917000000001</v>
      </c>
      <c r="CT28" s="71">
        <v>0</v>
      </c>
      <c r="CU28" s="71">
        <v>0</v>
      </c>
      <c r="CV28" s="71">
        <v>0</v>
      </c>
      <c r="CW28" s="71">
        <v>0</v>
      </c>
      <c r="CX28" s="71">
        <v>65580</v>
      </c>
      <c r="CY28" s="71">
        <v>44900</v>
      </c>
      <c r="CZ28" s="71">
        <v>0</v>
      </c>
      <c r="DA28" s="71">
        <v>0</v>
      </c>
      <c r="DB28" s="71">
        <v>45580</v>
      </c>
      <c r="DC28" s="71">
        <v>32200</v>
      </c>
      <c r="DD28" s="71">
        <v>0</v>
      </c>
      <c r="DE28" s="71">
        <v>0</v>
      </c>
      <c r="DF28" s="71">
        <v>3100</v>
      </c>
      <c r="DG28" s="71">
        <v>2355</v>
      </c>
      <c r="DH28" s="71">
        <v>0</v>
      </c>
      <c r="DI28" s="71">
        <v>0</v>
      </c>
      <c r="DJ28" s="71">
        <f t="shared" si="8"/>
        <v>0</v>
      </c>
      <c r="DK28" s="71">
        <f t="shared" si="9"/>
        <v>0</v>
      </c>
      <c r="DL28" s="71">
        <v>21600</v>
      </c>
      <c r="DM28" s="71">
        <v>9000</v>
      </c>
      <c r="DN28" s="71">
        <v>0</v>
      </c>
      <c r="DO28" s="71">
        <v>0</v>
      </c>
      <c r="DP28" s="71">
        <v>21600</v>
      </c>
      <c r="DQ28" s="71">
        <v>9000</v>
      </c>
    </row>
    <row r="29" spans="1:122" ht="16.5" customHeight="1">
      <c r="A29" s="72"/>
      <c r="B29" s="76">
        <v>20</v>
      </c>
      <c r="C29" s="74" t="s">
        <v>151</v>
      </c>
      <c r="D29" s="71">
        <f t="shared" si="2"/>
        <v>36100.171300000002</v>
      </c>
      <c r="E29" s="71">
        <f t="shared" si="3"/>
        <v>20332.623699999996</v>
      </c>
      <c r="F29" s="71">
        <f t="shared" si="4"/>
        <v>31838.800000000003</v>
      </c>
      <c r="G29" s="71">
        <f t="shared" si="5"/>
        <v>20027.023699999998</v>
      </c>
      <c r="H29" s="71">
        <f t="shared" si="6"/>
        <v>5761.3713000000007</v>
      </c>
      <c r="I29" s="71">
        <f t="shared" si="7"/>
        <v>305.59999999999991</v>
      </c>
      <c r="J29" s="71">
        <v>26963.4</v>
      </c>
      <c r="K29" s="71">
        <v>17813.778699999999</v>
      </c>
      <c r="L29" s="71">
        <v>1150</v>
      </c>
      <c r="M29" s="71">
        <v>770</v>
      </c>
      <c r="N29" s="71">
        <v>23438</v>
      </c>
      <c r="O29" s="71">
        <v>15589.298699999999</v>
      </c>
      <c r="P29" s="71">
        <v>1150</v>
      </c>
      <c r="Q29" s="71">
        <v>770</v>
      </c>
      <c r="R29" s="71">
        <v>3375.4</v>
      </c>
      <c r="S29" s="71">
        <v>2168.08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775.4</v>
      </c>
      <c r="AE29" s="71">
        <v>403.245</v>
      </c>
      <c r="AF29" s="71">
        <v>2522.46</v>
      </c>
      <c r="AG29" s="71">
        <v>-1064.4000000000001</v>
      </c>
      <c r="AH29" s="71">
        <v>775.4</v>
      </c>
      <c r="AI29" s="71">
        <v>403.245</v>
      </c>
      <c r="AJ29" s="71">
        <v>922.46</v>
      </c>
      <c r="AK29" s="71">
        <v>500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1600</v>
      </c>
      <c r="AS29" s="71">
        <v>78</v>
      </c>
      <c r="AT29" s="71">
        <v>0</v>
      </c>
      <c r="AU29" s="71">
        <v>0</v>
      </c>
      <c r="AV29" s="71">
        <v>0</v>
      </c>
      <c r="AW29" s="71">
        <v>-1642.4</v>
      </c>
      <c r="AX29" s="71">
        <v>900</v>
      </c>
      <c r="AY29" s="71">
        <v>675</v>
      </c>
      <c r="AZ29" s="71">
        <v>0</v>
      </c>
      <c r="BA29" s="71">
        <v>0</v>
      </c>
      <c r="BB29" s="71">
        <v>900</v>
      </c>
      <c r="BC29" s="71">
        <v>675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0</v>
      </c>
      <c r="BJ29" s="71">
        <v>0</v>
      </c>
      <c r="BK29" s="71">
        <v>0</v>
      </c>
      <c r="BL29" s="71">
        <v>2088.9113000000002</v>
      </c>
      <c r="BM29" s="71">
        <v>600</v>
      </c>
      <c r="BN29" s="71">
        <v>0</v>
      </c>
      <c r="BO29" s="71">
        <v>0</v>
      </c>
      <c r="BP29" s="71">
        <v>0</v>
      </c>
      <c r="BQ29" s="71">
        <v>0</v>
      </c>
      <c r="BR29" s="71">
        <v>0</v>
      </c>
      <c r="BS29" s="71">
        <v>0</v>
      </c>
      <c r="BT29" s="71">
        <v>0</v>
      </c>
      <c r="BU29" s="71">
        <v>0</v>
      </c>
      <c r="BV29" s="71">
        <v>0</v>
      </c>
      <c r="BW29" s="71">
        <v>0</v>
      </c>
      <c r="BX29" s="71">
        <v>2088.9113000000002</v>
      </c>
      <c r="BY29" s="71">
        <v>600</v>
      </c>
      <c r="BZ29" s="71">
        <v>0</v>
      </c>
      <c r="CA29" s="71">
        <v>0</v>
      </c>
      <c r="CB29" s="71">
        <v>0</v>
      </c>
      <c r="CC29" s="71">
        <v>0</v>
      </c>
      <c r="CD29" s="71">
        <v>0</v>
      </c>
      <c r="CE29" s="71">
        <v>0</v>
      </c>
      <c r="CF29" s="71">
        <v>0</v>
      </c>
      <c r="CG29" s="71">
        <v>0</v>
      </c>
      <c r="CH29" s="71">
        <v>0</v>
      </c>
      <c r="CI29" s="71">
        <v>0</v>
      </c>
      <c r="CJ29" s="71">
        <v>0</v>
      </c>
      <c r="CK29" s="71">
        <v>0</v>
      </c>
      <c r="CL29" s="71">
        <v>200</v>
      </c>
      <c r="CM29" s="71">
        <v>0</v>
      </c>
      <c r="CN29" s="71">
        <v>0</v>
      </c>
      <c r="CO29" s="71">
        <v>0</v>
      </c>
      <c r="CP29" s="71">
        <v>200</v>
      </c>
      <c r="CQ29" s="71">
        <v>0</v>
      </c>
      <c r="CR29" s="71">
        <v>0</v>
      </c>
      <c r="CS29" s="71">
        <v>0</v>
      </c>
      <c r="CT29" s="71">
        <v>0</v>
      </c>
      <c r="CU29" s="71">
        <v>0</v>
      </c>
      <c r="CV29" s="71">
        <v>0</v>
      </c>
      <c r="CW29" s="71">
        <v>0</v>
      </c>
      <c r="CX29" s="71">
        <v>0</v>
      </c>
      <c r="CY29" s="71">
        <v>0</v>
      </c>
      <c r="CZ29" s="71">
        <v>0</v>
      </c>
      <c r="DA29" s="71">
        <v>0</v>
      </c>
      <c r="DB29" s="71">
        <v>0</v>
      </c>
      <c r="DC29" s="71">
        <v>0</v>
      </c>
      <c r="DD29" s="71">
        <v>0</v>
      </c>
      <c r="DE29" s="71">
        <v>0</v>
      </c>
      <c r="DF29" s="71">
        <v>1500</v>
      </c>
      <c r="DG29" s="71">
        <v>1135</v>
      </c>
      <c r="DH29" s="71">
        <v>0</v>
      </c>
      <c r="DI29" s="71">
        <v>0</v>
      </c>
      <c r="DJ29" s="71">
        <f t="shared" si="8"/>
        <v>0</v>
      </c>
      <c r="DK29" s="71">
        <f t="shared" si="9"/>
        <v>0</v>
      </c>
      <c r="DL29" s="71">
        <v>1500</v>
      </c>
      <c r="DM29" s="71">
        <v>0</v>
      </c>
      <c r="DN29" s="71">
        <v>0</v>
      </c>
      <c r="DO29" s="71">
        <v>0</v>
      </c>
      <c r="DP29" s="71">
        <v>1500</v>
      </c>
      <c r="DQ29" s="71">
        <v>0</v>
      </c>
    </row>
    <row r="30" spans="1:122" ht="16.5" customHeight="1">
      <c r="A30" s="72"/>
      <c r="B30" s="76">
        <v>21</v>
      </c>
      <c r="C30" s="74" t="s">
        <v>152</v>
      </c>
      <c r="D30" s="71">
        <f t="shared" si="2"/>
        <v>141765.4958</v>
      </c>
      <c r="E30" s="71">
        <f t="shared" si="3"/>
        <v>76902.835500000016</v>
      </c>
      <c r="F30" s="71">
        <f t="shared" si="4"/>
        <v>124076.4</v>
      </c>
      <c r="G30" s="71">
        <f t="shared" si="5"/>
        <v>69371.010100000014</v>
      </c>
      <c r="H30" s="71">
        <f t="shared" si="6"/>
        <v>24689.095799999999</v>
      </c>
      <c r="I30" s="71">
        <f t="shared" si="7"/>
        <v>7531.8254000000006</v>
      </c>
      <c r="J30" s="71">
        <v>42730</v>
      </c>
      <c r="K30" s="71">
        <v>27264.1613</v>
      </c>
      <c r="L30" s="71">
        <v>15439</v>
      </c>
      <c r="M30" s="71">
        <v>6346.1354000000001</v>
      </c>
      <c r="N30" s="71">
        <v>41580</v>
      </c>
      <c r="O30" s="71">
        <v>26821.561300000001</v>
      </c>
      <c r="P30" s="71">
        <v>5439</v>
      </c>
      <c r="Q30" s="71">
        <v>1226.4993999999999</v>
      </c>
      <c r="R30" s="71">
        <v>850</v>
      </c>
      <c r="S30" s="71">
        <v>287</v>
      </c>
      <c r="T30" s="71">
        <v>10000</v>
      </c>
      <c r="U30" s="71">
        <v>5119.6360000000004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1000.0958000000001</v>
      </c>
      <c r="AG30" s="71">
        <v>-229.91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6000</v>
      </c>
      <c r="AO30" s="71">
        <v>987.49</v>
      </c>
      <c r="AP30" s="71">
        <v>0</v>
      </c>
      <c r="AQ30" s="71">
        <v>0</v>
      </c>
      <c r="AR30" s="71">
        <v>15000.095799999999</v>
      </c>
      <c r="AS30" s="71">
        <v>0</v>
      </c>
      <c r="AT30" s="71">
        <v>0</v>
      </c>
      <c r="AU30" s="71">
        <v>0</v>
      </c>
      <c r="AV30" s="71">
        <v>-20000</v>
      </c>
      <c r="AW30" s="71">
        <v>-1217.4000000000001</v>
      </c>
      <c r="AX30" s="71">
        <v>18526.400000000001</v>
      </c>
      <c r="AY30" s="71">
        <v>12748.7644</v>
      </c>
      <c r="AZ30" s="71">
        <v>1000</v>
      </c>
      <c r="BA30" s="71">
        <v>840.6</v>
      </c>
      <c r="BB30" s="71">
        <v>8090</v>
      </c>
      <c r="BC30" s="71">
        <v>5906.4440000000004</v>
      </c>
      <c r="BD30" s="71">
        <v>0</v>
      </c>
      <c r="BE30" s="71">
        <v>0</v>
      </c>
      <c r="BF30" s="71">
        <v>7060</v>
      </c>
      <c r="BG30" s="71">
        <v>4987.97</v>
      </c>
      <c r="BH30" s="71">
        <v>1000</v>
      </c>
      <c r="BI30" s="71">
        <v>840.6</v>
      </c>
      <c r="BJ30" s="71">
        <v>950</v>
      </c>
      <c r="BK30" s="71">
        <v>722.8</v>
      </c>
      <c r="BL30" s="71">
        <v>6500</v>
      </c>
      <c r="BM30" s="71">
        <v>510</v>
      </c>
      <c r="BN30" s="71">
        <v>0</v>
      </c>
      <c r="BO30" s="71">
        <v>0</v>
      </c>
      <c r="BP30" s="71">
        <v>5500</v>
      </c>
      <c r="BQ30" s="71">
        <v>0</v>
      </c>
      <c r="BR30" s="71">
        <v>0</v>
      </c>
      <c r="BS30" s="71">
        <v>0</v>
      </c>
      <c r="BT30" s="71">
        <v>0</v>
      </c>
      <c r="BU30" s="71">
        <v>0</v>
      </c>
      <c r="BV30" s="71">
        <v>0</v>
      </c>
      <c r="BW30" s="71">
        <v>0</v>
      </c>
      <c r="BX30" s="71">
        <v>0</v>
      </c>
      <c r="BY30" s="71">
        <v>0</v>
      </c>
      <c r="BZ30" s="71">
        <v>950</v>
      </c>
      <c r="CA30" s="71">
        <v>722.8</v>
      </c>
      <c r="CB30" s="71">
        <v>1000</v>
      </c>
      <c r="CC30" s="71">
        <v>510</v>
      </c>
      <c r="CD30" s="71">
        <v>0</v>
      </c>
      <c r="CE30" s="71">
        <v>0</v>
      </c>
      <c r="CF30" s="71">
        <v>0</v>
      </c>
      <c r="CG30" s="71">
        <v>0</v>
      </c>
      <c r="CH30" s="71">
        <v>0</v>
      </c>
      <c r="CI30" s="71">
        <v>0</v>
      </c>
      <c r="CJ30" s="71">
        <v>0</v>
      </c>
      <c r="CK30" s="71">
        <v>0</v>
      </c>
      <c r="CL30" s="71">
        <v>14520</v>
      </c>
      <c r="CM30" s="71">
        <v>8608.8844000000008</v>
      </c>
      <c r="CN30" s="71">
        <v>750</v>
      </c>
      <c r="CO30" s="71">
        <v>65</v>
      </c>
      <c r="CP30" s="71">
        <v>13720</v>
      </c>
      <c r="CQ30" s="71">
        <v>8300.8844000000008</v>
      </c>
      <c r="CR30" s="71">
        <v>750</v>
      </c>
      <c r="CS30" s="71">
        <v>65</v>
      </c>
      <c r="CT30" s="71">
        <v>12020</v>
      </c>
      <c r="CU30" s="71">
        <v>7920.8843999999999</v>
      </c>
      <c r="CV30" s="71">
        <v>750</v>
      </c>
      <c r="CW30" s="71">
        <v>65</v>
      </c>
      <c r="CX30" s="71">
        <v>34850</v>
      </c>
      <c r="CY30" s="71">
        <v>16681.400000000001</v>
      </c>
      <c r="CZ30" s="71">
        <v>0</v>
      </c>
      <c r="DA30" s="71">
        <v>0</v>
      </c>
      <c r="DB30" s="71">
        <v>32850</v>
      </c>
      <c r="DC30" s="71">
        <v>16381.4</v>
      </c>
      <c r="DD30" s="71">
        <v>0</v>
      </c>
      <c r="DE30" s="71">
        <v>0</v>
      </c>
      <c r="DF30" s="71">
        <v>5500</v>
      </c>
      <c r="DG30" s="71">
        <v>3345</v>
      </c>
      <c r="DH30" s="71">
        <v>0</v>
      </c>
      <c r="DI30" s="71">
        <v>0</v>
      </c>
      <c r="DJ30" s="71">
        <f t="shared" si="8"/>
        <v>0</v>
      </c>
      <c r="DK30" s="71">
        <f t="shared" si="9"/>
        <v>0</v>
      </c>
      <c r="DL30" s="71">
        <v>7000</v>
      </c>
      <c r="DM30" s="71">
        <v>0</v>
      </c>
      <c r="DN30" s="71">
        <v>0</v>
      </c>
      <c r="DO30" s="71">
        <v>0</v>
      </c>
      <c r="DP30" s="71">
        <v>7000</v>
      </c>
      <c r="DQ30" s="71">
        <v>0</v>
      </c>
    </row>
    <row r="31" spans="1:122" ht="16.5" customHeight="1">
      <c r="A31" s="72"/>
      <c r="B31" s="76">
        <v>22</v>
      </c>
      <c r="C31" s="74" t="s">
        <v>153</v>
      </c>
      <c r="D31" s="71">
        <f t="shared" si="2"/>
        <v>9540.325499999999</v>
      </c>
      <c r="E31" s="71">
        <f t="shared" si="3"/>
        <v>5658.7484000000004</v>
      </c>
      <c r="F31" s="71">
        <f t="shared" si="4"/>
        <v>9125.1834999999992</v>
      </c>
      <c r="G31" s="71">
        <f t="shared" si="5"/>
        <v>5458.7484000000004</v>
      </c>
      <c r="H31" s="71">
        <f t="shared" si="6"/>
        <v>865.14199999999983</v>
      </c>
      <c r="I31" s="71">
        <f t="shared" si="7"/>
        <v>200</v>
      </c>
      <c r="J31" s="71">
        <v>7743.3834999999999</v>
      </c>
      <c r="K31" s="71">
        <v>4733.7484000000004</v>
      </c>
      <c r="L31" s="71">
        <v>700</v>
      </c>
      <c r="M31" s="71">
        <v>200</v>
      </c>
      <c r="N31" s="71">
        <v>7264.5834999999997</v>
      </c>
      <c r="O31" s="71">
        <v>4449.3483999999999</v>
      </c>
      <c r="P31" s="71">
        <v>500</v>
      </c>
      <c r="Q31" s="71">
        <v>0</v>
      </c>
      <c r="R31" s="71">
        <v>478.8</v>
      </c>
      <c r="S31" s="71">
        <v>284.39999999999998</v>
      </c>
      <c r="T31" s="71">
        <v>200</v>
      </c>
      <c r="U31" s="71">
        <v>200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140</v>
      </c>
      <c r="AE31" s="71">
        <v>140</v>
      </c>
      <c r="AF31" s="71">
        <v>-3834.8580000000002</v>
      </c>
      <c r="AG31" s="71">
        <v>0</v>
      </c>
      <c r="AH31" s="71">
        <v>140</v>
      </c>
      <c r="AI31" s="71">
        <v>140</v>
      </c>
      <c r="AJ31" s="71">
        <v>0</v>
      </c>
      <c r="AK31" s="71">
        <v>0</v>
      </c>
      <c r="AL31" s="71">
        <v>0</v>
      </c>
      <c r="AM31" s="71">
        <v>0</v>
      </c>
      <c r="AN31" s="71">
        <v>4000</v>
      </c>
      <c r="AO31" s="71">
        <v>0</v>
      </c>
      <c r="AP31" s="71">
        <v>0</v>
      </c>
      <c r="AQ31" s="71">
        <v>0</v>
      </c>
      <c r="AR31" s="71">
        <v>3300</v>
      </c>
      <c r="AS31" s="71">
        <v>0</v>
      </c>
      <c r="AT31" s="71">
        <v>0</v>
      </c>
      <c r="AU31" s="71">
        <v>0</v>
      </c>
      <c r="AV31" s="71">
        <v>-11134.858</v>
      </c>
      <c r="AW31" s="71">
        <v>0</v>
      </c>
      <c r="AX31" s="71">
        <v>741.8</v>
      </c>
      <c r="AY31" s="71">
        <v>585</v>
      </c>
      <c r="AZ31" s="71">
        <v>0</v>
      </c>
      <c r="BA31" s="71">
        <v>0</v>
      </c>
      <c r="BB31" s="71">
        <v>741.8</v>
      </c>
      <c r="BC31" s="71">
        <v>585</v>
      </c>
      <c r="BD31" s="71">
        <v>0</v>
      </c>
      <c r="BE31" s="71">
        <v>0</v>
      </c>
      <c r="BF31" s="71">
        <v>0</v>
      </c>
      <c r="BG31" s="71">
        <v>0</v>
      </c>
      <c r="BH31" s="71">
        <v>0</v>
      </c>
      <c r="BI31" s="71">
        <v>0</v>
      </c>
      <c r="BJ31" s="71">
        <v>0</v>
      </c>
      <c r="BK31" s="71">
        <v>0</v>
      </c>
      <c r="BL31" s="71">
        <v>4000</v>
      </c>
      <c r="BM31" s="71">
        <v>0</v>
      </c>
      <c r="BN31" s="71">
        <v>0</v>
      </c>
      <c r="BO31" s="71">
        <v>0</v>
      </c>
      <c r="BP31" s="71">
        <v>0</v>
      </c>
      <c r="BQ31" s="71">
        <v>0</v>
      </c>
      <c r="BR31" s="71">
        <v>0</v>
      </c>
      <c r="BS31" s="71">
        <v>0</v>
      </c>
      <c r="BT31" s="71">
        <v>0</v>
      </c>
      <c r="BU31" s="71">
        <v>0</v>
      </c>
      <c r="BV31" s="71">
        <v>0</v>
      </c>
      <c r="BW31" s="71">
        <v>0</v>
      </c>
      <c r="BX31" s="71">
        <v>2000</v>
      </c>
      <c r="BY31" s="71">
        <v>0</v>
      </c>
      <c r="BZ31" s="71">
        <v>0</v>
      </c>
      <c r="CA31" s="71">
        <v>0</v>
      </c>
      <c r="CB31" s="71">
        <v>2000</v>
      </c>
      <c r="CC31" s="71">
        <v>0</v>
      </c>
      <c r="CD31" s="71">
        <v>0</v>
      </c>
      <c r="CE31" s="71">
        <v>0</v>
      </c>
      <c r="CF31" s="71">
        <v>0</v>
      </c>
      <c r="CG31" s="71">
        <v>0</v>
      </c>
      <c r="CH31" s="71">
        <v>0</v>
      </c>
      <c r="CI31" s="71">
        <v>0</v>
      </c>
      <c r="CJ31" s="71">
        <v>0</v>
      </c>
      <c r="CK31" s="71">
        <v>0</v>
      </c>
      <c r="CL31" s="71">
        <v>0</v>
      </c>
      <c r="CM31" s="71">
        <v>0</v>
      </c>
      <c r="CN31" s="71">
        <v>0</v>
      </c>
      <c r="CO31" s="71">
        <v>0</v>
      </c>
      <c r="CP31" s="71">
        <v>0</v>
      </c>
      <c r="CQ31" s="71">
        <v>0</v>
      </c>
      <c r="CR31" s="71">
        <v>0</v>
      </c>
      <c r="CS31" s="71">
        <v>0</v>
      </c>
      <c r="CT31" s="71">
        <v>0</v>
      </c>
      <c r="CU31" s="71">
        <v>0</v>
      </c>
      <c r="CV31" s="71">
        <v>0</v>
      </c>
      <c r="CW31" s="71">
        <v>0</v>
      </c>
      <c r="CX31" s="71">
        <v>0</v>
      </c>
      <c r="CY31" s="71">
        <v>0</v>
      </c>
      <c r="CZ31" s="71">
        <v>0</v>
      </c>
      <c r="DA31" s="71">
        <v>0</v>
      </c>
      <c r="DB31" s="71">
        <v>0</v>
      </c>
      <c r="DC31" s="71">
        <v>0</v>
      </c>
      <c r="DD31" s="71">
        <v>0</v>
      </c>
      <c r="DE31" s="71">
        <v>0</v>
      </c>
      <c r="DF31" s="71">
        <v>50</v>
      </c>
      <c r="DG31" s="71">
        <v>0</v>
      </c>
      <c r="DH31" s="71">
        <v>0</v>
      </c>
      <c r="DI31" s="71">
        <v>0</v>
      </c>
      <c r="DJ31" s="71">
        <f t="shared" si="8"/>
        <v>0</v>
      </c>
      <c r="DK31" s="71">
        <f t="shared" si="9"/>
        <v>0</v>
      </c>
      <c r="DL31" s="71">
        <v>450</v>
      </c>
      <c r="DM31" s="71">
        <v>0</v>
      </c>
      <c r="DN31" s="71">
        <v>0</v>
      </c>
      <c r="DO31" s="71">
        <v>0</v>
      </c>
      <c r="DP31" s="71">
        <v>450</v>
      </c>
      <c r="DQ31" s="71">
        <v>0</v>
      </c>
    </row>
    <row r="32" spans="1:122" ht="16.5" customHeight="1">
      <c r="A32" s="72"/>
      <c r="B32" s="76">
        <v>23</v>
      </c>
      <c r="C32" s="74" t="s">
        <v>154</v>
      </c>
      <c r="D32" s="71">
        <f t="shared" si="2"/>
        <v>6124.5340000000006</v>
      </c>
      <c r="E32" s="71">
        <f t="shared" si="3"/>
        <v>1574.44</v>
      </c>
      <c r="F32" s="71">
        <f t="shared" si="4"/>
        <v>5365.6</v>
      </c>
      <c r="G32" s="71">
        <f t="shared" si="5"/>
        <v>3510.3090000000002</v>
      </c>
      <c r="H32" s="71">
        <f t="shared" si="6"/>
        <v>758.93399999999997</v>
      </c>
      <c r="I32" s="71">
        <f t="shared" si="7"/>
        <v>-1935.8690000000001</v>
      </c>
      <c r="J32" s="71">
        <v>5365.6</v>
      </c>
      <c r="K32" s="71">
        <v>3510.3090000000002</v>
      </c>
      <c r="L32" s="71">
        <v>0</v>
      </c>
      <c r="M32" s="71">
        <v>0</v>
      </c>
      <c r="N32" s="71">
        <v>5064</v>
      </c>
      <c r="O32" s="71">
        <v>3429.1089999999999</v>
      </c>
      <c r="P32" s="71">
        <v>0</v>
      </c>
      <c r="Q32" s="71">
        <v>0</v>
      </c>
      <c r="R32" s="71">
        <v>301.60000000000002</v>
      </c>
      <c r="S32" s="71">
        <v>81.2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388.93400000000003</v>
      </c>
      <c r="AG32" s="71">
        <v>-2255.8690000000001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2888.9340000000002</v>
      </c>
      <c r="AS32" s="71">
        <v>0</v>
      </c>
      <c r="AT32" s="71">
        <v>0</v>
      </c>
      <c r="AU32" s="71">
        <v>0</v>
      </c>
      <c r="AV32" s="71">
        <v>-2500</v>
      </c>
      <c r="AW32" s="71">
        <v>-2255.8690000000001</v>
      </c>
      <c r="AX32" s="71">
        <v>0</v>
      </c>
      <c r="AY32" s="71">
        <v>0</v>
      </c>
      <c r="AZ32" s="71">
        <v>0</v>
      </c>
      <c r="BA32" s="71">
        <v>0</v>
      </c>
      <c r="BB32" s="71">
        <v>0</v>
      </c>
      <c r="BC32" s="71">
        <v>0</v>
      </c>
      <c r="BD32" s="71">
        <v>0</v>
      </c>
      <c r="BE32" s="71">
        <v>0</v>
      </c>
      <c r="BF32" s="71">
        <v>0</v>
      </c>
      <c r="BG32" s="71">
        <v>0</v>
      </c>
      <c r="BH32" s="71">
        <v>0</v>
      </c>
      <c r="BI32" s="71">
        <v>0</v>
      </c>
      <c r="BJ32" s="71">
        <v>0</v>
      </c>
      <c r="BK32" s="71">
        <v>0</v>
      </c>
      <c r="BL32" s="71">
        <v>370</v>
      </c>
      <c r="BM32" s="71">
        <v>320</v>
      </c>
      <c r="BN32" s="71">
        <v>0</v>
      </c>
      <c r="BO32" s="71">
        <v>0</v>
      </c>
      <c r="BP32" s="71">
        <v>0</v>
      </c>
      <c r="BQ32" s="71">
        <v>0</v>
      </c>
      <c r="BR32" s="71">
        <v>0</v>
      </c>
      <c r="BS32" s="71">
        <v>0</v>
      </c>
      <c r="BT32" s="71">
        <v>0</v>
      </c>
      <c r="BU32" s="71">
        <v>0</v>
      </c>
      <c r="BV32" s="71">
        <v>0</v>
      </c>
      <c r="BW32" s="71">
        <v>0</v>
      </c>
      <c r="BX32" s="71">
        <v>370</v>
      </c>
      <c r="BY32" s="71">
        <v>320</v>
      </c>
      <c r="BZ32" s="71">
        <v>0</v>
      </c>
      <c r="CA32" s="71">
        <v>0</v>
      </c>
      <c r="CB32" s="71">
        <v>0</v>
      </c>
      <c r="CC32" s="71">
        <v>0</v>
      </c>
      <c r="CD32" s="71">
        <v>0</v>
      </c>
      <c r="CE32" s="71">
        <v>0</v>
      </c>
      <c r="CF32" s="71">
        <v>0</v>
      </c>
      <c r="CG32" s="71">
        <v>0</v>
      </c>
      <c r="CH32" s="71">
        <v>0</v>
      </c>
      <c r="CI32" s="71">
        <v>0</v>
      </c>
      <c r="CJ32" s="71">
        <v>0</v>
      </c>
      <c r="CK32" s="71">
        <v>0</v>
      </c>
      <c r="CL32" s="71">
        <v>0</v>
      </c>
      <c r="CM32" s="71">
        <v>0</v>
      </c>
      <c r="CN32" s="71">
        <v>0</v>
      </c>
      <c r="CO32" s="71">
        <v>0</v>
      </c>
      <c r="CP32" s="71">
        <v>0</v>
      </c>
      <c r="CQ32" s="71">
        <v>0</v>
      </c>
      <c r="CR32" s="71">
        <v>0</v>
      </c>
      <c r="CS32" s="71">
        <v>0</v>
      </c>
      <c r="CT32" s="71">
        <v>0</v>
      </c>
      <c r="CU32" s="71">
        <v>0</v>
      </c>
      <c r="CV32" s="71">
        <v>0</v>
      </c>
      <c r="CW32" s="71">
        <v>0</v>
      </c>
      <c r="CX32" s="71">
        <v>0</v>
      </c>
      <c r="CY32" s="71">
        <v>0</v>
      </c>
      <c r="CZ32" s="71">
        <v>0</v>
      </c>
      <c r="DA32" s="71">
        <v>0</v>
      </c>
      <c r="DB32" s="71">
        <v>0</v>
      </c>
      <c r="DC32" s="71">
        <v>0</v>
      </c>
      <c r="DD32" s="71">
        <v>0</v>
      </c>
      <c r="DE32" s="71">
        <v>0</v>
      </c>
      <c r="DF32" s="71">
        <v>0</v>
      </c>
      <c r="DG32" s="71">
        <v>0</v>
      </c>
      <c r="DH32" s="71">
        <v>0</v>
      </c>
      <c r="DI32" s="71">
        <v>0</v>
      </c>
      <c r="DJ32" s="71">
        <f t="shared" si="8"/>
        <v>0</v>
      </c>
      <c r="DK32" s="71">
        <f t="shared" si="9"/>
        <v>0</v>
      </c>
      <c r="DL32" s="71">
        <v>0</v>
      </c>
      <c r="DM32" s="71">
        <v>0</v>
      </c>
      <c r="DN32" s="71">
        <v>0</v>
      </c>
      <c r="DO32" s="71">
        <v>0</v>
      </c>
      <c r="DP32" s="71">
        <v>0</v>
      </c>
      <c r="DQ32" s="71">
        <v>0</v>
      </c>
    </row>
    <row r="33" spans="1:122" ht="16.5" customHeight="1">
      <c r="A33" s="72"/>
      <c r="B33" s="76">
        <v>24</v>
      </c>
      <c r="C33" s="74" t="s">
        <v>155</v>
      </c>
      <c r="D33" s="71">
        <f t="shared" si="2"/>
        <v>12211.126100000001</v>
      </c>
      <c r="E33" s="71">
        <f t="shared" si="3"/>
        <v>6587.2169999999996</v>
      </c>
      <c r="F33" s="71">
        <f t="shared" si="4"/>
        <v>6186</v>
      </c>
      <c r="G33" s="71">
        <f t="shared" si="5"/>
        <v>4092.9029999999998</v>
      </c>
      <c r="H33" s="71">
        <f t="shared" si="6"/>
        <v>6335.1261000000004</v>
      </c>
      <c r="I33" s="71">
        <f t="shared" si="7"/>
        <v>2494.3139999999999</v>
      </c>
      <c r="J33" s="71">
        <v>5836</v>
      </c>
      <c r="K33" s="71">
        <v>4092.9029999999998</v>
      </c>
      <c r="L33" s="71">
        <v>1100</v>
      </c>
      <c r="M33" s="71">
        <v>328</v>
      </c>
      <c r="N33" s="71">
        <v>5497</v>
      </c>
      <c r="O33" s="71">
        <v>3801.692</v>
      </c>
      <c r="P33" s="71">
        <v>328</v>
      </c>
      <c r="Q33" s="71">
        <v>328</v>
      </c>
      <c r="R33" s="71">
        <v>310</v>
      </c>
      <c r="S33" s="71">
        <v>269.61099999999999</v>
      </c>
      <c r="T33" s="71">
        <v>772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5235.1261000000004</v>
      </c>
      <c r="AG33" s="71">
        <v>2166.3139999999999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5466.1261000000004</v>
      </c>
      <c r="AS33" s="71">
        <v>5054.13</v>
      </c>
      <c r="AT33" s="71">
        <v>0</v>
      </c>
      <c r="AU33" s="71">
        <v>0</v>
      </c>
      <c r="AV33" s="71">
        <v>-231</v>
      </c>
      <c r="AW33" s="71">
        <v>-2887.8159999999998</v>
      </c>
      <c r="AX33" s="71">
        <v>0</v>
      </c>
      <c r="AY33" s="71">
        <v>0</v>
      </c>
      <c r="AZ33" s="71">
        <v>0</v>
      </c>
      <c r="BA33" s="71">
        <v>0</v>
      </c>
      <c r="BB33" s="71">
        <v>0</v>
      </c>
      <c r="BC33" s="71">
        <v>0</v>
      </c>
      <c r="BD33" s="71">
        <v>0</v>
      </c>
      <c r="BE33" s="71">
        <v>0</v>
      </c>
      <c r="BF33" s="71">
        <v>0</v>
      </c>
      <c r="BG33" s="71">
        <v>0</v>
      </c>
      <c r="BH33" s="71">
        <v>0</v>
      </c>
      <c r="BI33" s="71">
        <v>0</v>
      </c>
      <c r="BJ33" s="71">
        <v>0</v>
      </c>
      <c r="BK33" s="71">
        <v>0</v>
      </c>
      <c r="BL33" s="71">
        <v>0</v>
      </c>
      <c r="BM33" s="71">
        <v>0</v>
      </c>
      <c r="BN33" s="71">
        <v>0</v>
      </c>
      <c r="BO33" s="71">
        <v>0</v>
      </c>
      <c r="BP33" s="71">
        <v>0</v>
      </c>
      <c r="BQ33" s="71">
        <v>0</v>
      </c>
      <c r="BR33" s="71">
        <v>0</v>
      </c>
      <c r="BS33" s="71">
        <v>0</v>
      </c>
      <c r="BT33" s="71">
        <v>0</v>
      </c>
      <c r="BU33" s="71">
        <v>0</v>
      </c>
      <c r="BV33" s="71">
        <v>0</v>
      </c>
      <c r="BW33" s="71">
        <v>0</v>
      </c>
      <c r="BX33" s="71">
        <v>0</v>
      </c>
      <c r="BY33" s="71">
        <v>0</v>
      </c>
      <c r="BZ33" s="71">
        <v>0</v>
      </c>
      <c r="CA33" s="71">
        <v>0</v>
      </c>
      <c r="CB33" s="71">
        <v>0</v>
      </c>
      <c r="CC33" s="71">
        <v>0</v>
      </c>
      <c r="CD33" s="71">
        <v>0</v>
      </c>
      <c r="CE33" s="71">
        <v>0</v>
      </c>
      <c r="CF33" s="71">
        <v>0</v>
      </c>
      <c r="CG33" s="71">
        <v>0</v>
      </c>
      <c r="CH33" s="71">
        <v>0</v>
      </c>
      <c r="CI33" s="71">
        <v>0</v>
      </c>
      <c r="CJ33" s="71">
        <v>0</v>
      </c>
      <c r="CK33" s="71">
        <v>0</v>
      </c>
      <c r="CL33" s="71">
        <v>0</v>
      </c>
      <c r="CM33" s="71">
        <v>0</v>
      </c>
      <c r="CN33" s="71">
        <v>0</v>
      </c>
      <c r="CO33" s="71">
        <v>0</v>
      </c>
      <c r="CP33" s="71">
        <v>0</v>
      </c>
      <c r="CQ33" s="71">
        <v>0</v>
      </c>
      <c r="CR33" s="71">
        <v>0</v>
      </c>
      <c r="CS33" s="71">
        <v>0</v>
      </c>
      <c r="CT33" s="71">
        <v>0</v>
      </c>
      <c r="CU33" s="71">
        <v>0</v>
      </c>
      <c r="CV33" s="71">
        <v>0</v>
      </c>
      <c r="CW33" s="71">
        <v>0</v>
      </c>
      <c r="CX33" s="71">
        <v>0</v>
      </c>
      <c r="CY33" s="71">
        <v>0</v>
      </c>
      <c r="CZ33" s="71">
        <v>0</v>
      </c>
      <c r="DA33" s="71">
        <v>0</v>
      </c>
      <c r="DB33" s="71">
        <v>0</v>
      </c>
      <c r="DC33" s="71">
        <v>0</v>
      </c>
      <c r="DD33" s="71">
        <v>0</v>
      </c>
      <c r="DE33" s="71">
        <v>0</v>
      </c>
      <c r="DF33" s="71">
        <v>40</v>
      </c>
      <c r="DG33" s="71">
        <v>0</v>
      </c>
      <c r="DH33" s="71">
        <v>0</v>
      </c>
      <c r="DI33" s="71">
        <v>0</v>
      </c>
      <c r="DJ33" s="71">
        <f t="shared" si="8"/>
        <v>0</v>
      </c>
      <c r="DK33" s="71">
        <f t="shared" si="9"/>
        <v>0</v>
      </c>
      <c r="DL33" s="71">
        <v>310</v>
      </c>
      <c r="DM33" s="71">
        <v>0</v>
      </c>
      <c r="DN33" s="71">
        <v>0</v>
      </c>
      <c r="DO33" s="71">
        <v>0</v>
      </c>
      <c r="DP33" s="71">
        <v>310</v>
      </c>
      <c r="DQ33" s="71">
        <v>0</v>
      </c>
    </row>
    <row r="34" spans="1:122" ht="16.5" customHeight="1">
      <c r="A34" s="72"/>
      <c r="B34" s="76">
        <v>25</v>
      </c>
      <c r="C34" s="74" t="s">
        <v>156</v>
      </c>
      <c r="D34" s="71">
        <f t="shared" si="2"/>
        <v>56341.634400000003</v>
      </c>
      <c r="E34" s="71">
        <f t="shared" si="3"/>
        <v>37301.563600000001</v>
      </c>
      <c r="F34" s="71">
        <f t="shared" si="4"/>
        <v>47522.9</v>
      </c>
      <c r="G34" s="71">
        <f t="shared" si="5"/>
        <v>32361.314000000002</v>
      </c>
      <c r="H34" s="71">
        <f t="shared" si="6"/>
        <v>13369.634399999999</v>
      </c>
      <c r="I34" s="71">
        <f t="shared" si="7"/>
        <v>5440.2496000000001</v>
      </c>
      <c r="J34" s="71">
        <v>29082</v>
      </c>
      <c r="K34" s="71">
        <v>20561.325000000001</v>
      </c>
      <c r="L34" s="71">
        <v>1322.8843999999999</v>
      </c>
      <c r="M34" s="71">
        <v>645.9</v>
      </c>
      <c r="N34" s="71">
        <v>28952</v>
      </c>
      <c r="O34" s="71">
        <v>20464.125</v>
      </c>
      <c r="P34" s="71">
        <v>1322.8843999999999</v>
      </c>
      <c r="Q34" s="71">
        <v>645.9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0</v>
      </c>
      <c r="AF34" s="71">
        <v>10046.75</v>
      </c>
      <c r="AG34" s="71">
        <v>4415.7496000000001</v>
      </c>
      <c r="AH34" s="71">
        <v>0</v>
      </c>
      <c r="AI34" s="71">
        <v>0</v>
      </c>
      <c r="AJ34" s="71">
        <v>3000</v>
      </c>
      <c r="AK34" s="71">
        <v>850</v>
      </c>
      <c r="AL34" s="71">
        <v>0</v>
      </c>
      <c r="AM34" s="71">
        <v>0</v>
      </c>
      <c r="AN34" s="71">
        <v>2000</v>
      </c>
      <c r="AO34" s="71">
        <v>0</v>
      </c>
      <c r="AP34" s="71">
        <v>0</v>
      </c>
      <c r="AQ34" s="71">
        <v>0</v>
      </c>
      <c r="AR34" s="71">
        <v>36046.75</v>
      </c>
      <c r="AS34" s="71">
        <v>17315.849600000001</v>
      </c>
      <c r="AT34" s="71">
        <v>0</v>
      </c>
      <c r="AU34" s="71">
        <v>0</v>
      </c>
      <c r="AV34" s="71">
        <v>-31000</v>
      </c>
      <c r="AW34" s="71">
        <v>-13750.1</v>
      </c>
      <c r="AX34" s="71">
        <v>1290</v>
      </c>
      <c r="AY34" s="71">
        <v>1099.989</v>
      </c>
      <c r="AZ34" s="71">
        <v>0</v>
      </c>
      <c r="BA34" s="71">
        <v>0</v>
      </c>
      <c r="BB34" s="71">
        <v>1290</v>
      </c>
      <c r="BC34" s="71">
        <v>1099.989</v>
      </c>
      <c r="BD34" s="71">
        <v>0</v>
      </c>
      <c r="BE34" s="71">
        <v>0</v>
      </c>
      <c r="BF34" s="71">
        <v>0</v>
      </c>
      <c r="BG34" s="71">
        <v>0</v>
      </c>
      <c r="BH34" s="71">
        <v>0</v>
      </c>
      <c r="BI34" s="71">
        <v>0</v>
      </c>
      <c r="BJ34" s="71">
        <v>0</v>
      </c>
      <c r="BK34" s="71">
        <v>0</v>
      </c>
      <c r="BL34" s="71">
        <v>0</v>
      </c>
      <c r="BM34" s="71">
        <v>0</v>
      </c>
      <c r="BN34" s="71">
        <v>0</v>
      </c>
      <c r="BO34" s="71">
        <v>0</v>
      </c>
      <c r="BP34" s="71">
        <v>0</v>
      </c>
      <c r="BQ34" s="71">
        <v>0</v>
      </c>
      <c r="BR34" s="71">
        <v>0</v>
      </c>
      <c r="BS34" s="71">
        <v>0</v>
      </c>
      <c r="BT34" s="71">
        <v>0</v>
      </c>
      <c r="BU34" s="71">
        <v>0</v>
      </c>
      <c r="BV34" s="71">
        <v>0</v>
      </c>
      <c r="BW34" s="71">
        <v>0</v>
      </c>
      <c r="BX34" s="71">
        <v>0</v>
      </c>
      <c r="BY34" s="71">
        <v>0</v>
      </c>
      <c r="BZ34" s="71">
        <v>0</v>
      </c>
      <c r="CA34" s="71">
        <v>0</v>
      </c>
      <c r="CB34" s="71">
        <v>0</v>
      </c>
      <c r="CC34" s="71">
        <v>0</v>
      </c>
      <c r="CD34" s="71">
        <v>0</v>
      </c>
      <c r="CE34" s="71">
        <v>0</v>
      </c>
      <c r="CF34" s="71">
        <v>0</v>
      </c>
      <c r="CG34" s="71">
        <v>0</v>
      </c>
      <c r="CH34" s="71">
        <v>0</v>
      </c>
      <c r="CI34" s="71">
        <v>0</v>
      </c>
      <c r="CJ34" s="71">
        <v>0</v>
      </c>
      <c r="CK34" s="71">
        <v>0</v>
      </c>
      <c r="CL34" s="71">
        <v>8900</v>
      </c>
      <c r="CM34" s="71">
        <v>7500</v>
      </c>
      <c r="CN34" s="71">
        <v>2000</v>
      </c>
      <c r="CO34" s="71">
        <v>378.6</v>
      </c>
      <c r="CP34" s="71">
        <v>8900</v>
      </c>
      <c r="CQ34" s="71">
        <v>7500</v>
      </c>
      <c r="CR34" s="71">
        <v>2000</v>
      </c>
      <c r="CS34" s="71">
        <v>378.6</v>
      </c>
      <c r="CT34" s="71">
        <v>8900</v>
      </c>
      <c r="CU34" s="71">
        <v>7500</v>
      </c>
      <c r="CV34" s="71">
        <v>2000</v>
      </c>
      <c r="CW34" s="71">
        <v>378.6</v>
      </c>
      <c r="CX34" s="71">
        <v>0</v>
      </c>
      <c r="CY34" s="71">
        <v>0</v>
      </c>
      <c r="CZ34" s="71">
        <v>0</v>
      </c>
      <c r="DA34" s="71">
        <v>0</v>
      </c>
      <c r="DB34" s="71">
        <v>0</v>
      </c>
      <c r="DC34" s="71">
        <v>0</v>
      </c>
      <c r="DD34" s="71">
        <v>0</v>
      </c>
      <c r="DE34" s="71">
        <v>0</v>
      </c>
      <c r="DF34" s="71">
        <v>3700</v>
      </c>
      <c r="DG34" s="71">
        <v>2700</v>
      </c>
      <c r="DH34" s="71">
        <v>0</v>
      </c>
      <c r="DI34" s="71">
        <v>0</v>
      </c>
      <c r="DJ34" s="71">
        <f t="shared" si="8"/>
        <v>0</v>
      </c>
      <c r="DK34" s="71">
        <f t="shared" si="9"/>
        <v>0</v>
      </c>
      <c r="DL34" s="71">
        <v>4550.8999999999996</v>
      </c>
      <c r="DM34" s="71">
        <v>500</v>
      </c>
      <c r="DN34" s="71">
        <v>0</v>
      </c>
      <c r="DO34" s="71">
        <v>0</v>
      </c>
      <c r="DP34" s="71">
        <v>4550.8999999999996</v>
      </c>
      <c r="DQ34" s="71">
        <v>500</v>
      </c>
    </row>
    <row r="35" spans="1:122" ht="16.5" customHeight="1">
      <c r="A35" s="72"/>
      <c r="B35" s="76">
        <v>26</v>
      </c>
      <c r="C35" s="74" t="s">
        <v>157</v>
      </c>
      <c r="D35" s="71">
        <f t="shared" si="2"/>
        <v>149045.56160000002</v>
      </c>
      <c r="E35" s="71">
        <f t="shared" si="3"/>
        <v>92732.6397</v>
      </c>
      <c r="F35" s="71">
        <f t="shared" si="4"/>
        <v>99128.200000000012</v>
      </c>
      <c r="G35" s="71">
        <f t="shared" si="5"/>
        <v>61161.650699999998</v>
      </c>
      <c r="H35" s="71">
        <f t="shared" si="6"/>
        <v>59641.361600000004</v>
      </c>
      <c r="I35" s="71">
        <f t="shared" si="7"/>
        <v>31570.989000000001</v>
      </c>
      <c r="J35" s="71">
        <v>35508.9</v>
      </c>
      <c r="K35" s="71">
        <v>24866.973699999999</v>
      </c>
      <c r="L35" s="71">
        <v>15200.061600000001</v>
      </c>
      <c r="M35" s="71">
        <v>6120</v>
      </c>
      <c r="N35" s="71">
        <v>33518.9</v>
      </c>
      <c r="O35" s="71">
        <v>23771.078699999998</v>
      </c>
      <c r="P35" s="71">
        <v>5500.0616</v>
      </c>
      <c r="Q35" s="71">
        <v>500</v>
      </c>
      <c r="R35" s="71">
        <v>1740</v>
      </c>
      <c r="S35" s="71">
        <v>977.09500000000003</v>
      </c>
      <c r="T35" s="71">
        <v>8000</v>
      </c>
      <c r="U35" s="71">
        <v>4980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1">
        <v>3040.9</v>
      </c>
      <c r="AE35" s="71">
        <v>920.548</v>
      </c>
      <c r="AF35" s="71">
        <v>44441.3</v>
      </c>
      <c r="AG35" s="71">
        <v>25450.989000000001</v>
      </c>
      <c r="AH35" s="71">
        <v>0</v>
      </c>
      <c r="AI35" s="71">
        <v>0</v>
      </c>
      <c r="AJ35" s="71">
        <v>36684.300000000003</v>
      </c>
      <c r="AK35" s="71">
        <v>23974.486000000001</v>
      </c>
      <c r="AL35" s="71">
        <v>2090.9</v>
      </c>
      <c r="AM35" s="71">
        <v>0</v>
      </c>
      <c r="AN35" s="71">
        <v>7757</v>
      </c>
      <c r="AO35" s="71">
        <v>6516</v>
      </c>
      <c r="AP35" s="71">
        <v>950</v>
      </c>
      <c r="AQ35" s="71">
        <v>920.548</v>
      </c>
      <c r="AR35" s="71">
        <v>0</v>
      </c>
      <c r="AS35" s="71">
        <v>0</v>
      </c>
      <c r="AT35" s="71">
        <v>0</v>
      </c>
      <c r="AU35" s="71">
        <v>0</v>
      </c>
      <c r="AV35" s="71">
        <v>0</v>
      </c>
      <c r="AW35" s="71">
        <v>-5039.4970000000003</v>
      </c>
      <c r="AX35" s="71">
        <v>4906.3999999999996</v>
      </c>
      <c r="AY35" s="71">
        <v>3336.6</v>
      </c>
      <c r="AZ35" s="71">
        <v>0</v>
      </c>
      <c r="BA35" s="71">
        <v>0</v>
      </c>
      <c r="BB35" s="71">
        <v>4906.3999999999996</v>
      </c>
      <c r="BC35" s="71">
        <v>3336.6</v>
      </c>
      <c r="BD35" s="71">
        <v>0</v>
      </c>
      <c r="BE35" s="71">
        <v>0</v>
      </c>
      <c r="BF35" s="71">
        <v>0</v>
      </c>
      <c r="BG35" s="71">
        <v>0</v>
      </c>
      <c r="BH35" s="71">
        <v>0</v>
      </c>
      <c r="BI35" s="71">
        <v>0</v>
      </c>
      <c r="BJ35" s="71">
        <v>0</v>
      </c>
      <c r="BK35" s="71">
        <v>0</v>
      </c>
      <c r="BL35" s="71">
        <v>0</v>
      </c>
      <c r="BM35" s="71">
        <v>0</v>
      </c>
      <c r="BN35" s="71">
        <v>0</v>
      </c>
      <c r="BO35" s="71">
        <v>0</v>
      </c>
      <c r="BP35" s="71">
        <v>0</v>
      </c>
      <c r="BQ35" s="71">
        <v>0</v>
      </c>
      <c r="BR35" s="71">
        <v>0</v>
      </c>
      <c r="BS35" s="71">
        <v>0</v>
      </c>
      <c r="BT35" s="71">
        <v>0</v>
      </c>
      <c r="BU35" s="71">
        <v>0</v>
      </c>
      <c r="BV35" s="71">
        <v>0</v>
      </c>
      <c r="BW35" s="71">
        <v>0</v>
      </c>
      <c r="BX35" s="71">
        <v>0</v>
      </c>
      <c r="BY35" s="71">
        <v>0</v>
      </c>
      <c r="BZ35" s="71">
        <v>0</v>
      </c>
      <c r="CA35" s="71">
        <v>0</v>
      </c>
      <c r="CB35" s="71">
        <v>0</v>
      </c>
      <c r="CC35" s="71">
        <v>0</v>
      </c>
      <c r="CD35" s="71">
        <v>0</v>
      </c>
      <c r="CE35" s="71">
        <v>0</v>
      </c>
      <c r="CF35" s="71">
        <v>0</v>
      </c>
      <c r="CG35" s="71">
        <v>0</v>
      </c>
      <c r="CH35" s="71">
        <v>0</v>
      </c>
      <c r="CI35" s="71">
        <v>0</v>
      </c>
      <c r="CJ35" s="71">
        <v>0</v>
      </c>
      <c r="CK35" s="71">
        <v>0</v>
      </c>
      <c r="CL35" s="71">
        <v>5400</v>
      </c>
      <c r="CM35" s="71">
        <v>3274</v>
      </c>
      <c r="CN35" s="71">
        <v>0</v>
      </c>
      <c r="CO35" s="71">
        <v>0</v>
      </c>
      <c r="CP35" s="71">
        <v>5400</v>
      </c>
      <c r="CQ35" s="71">
        <v>3274</v>
      </c>
      <c r="CR35" s="71">
        <v>0</v>
      </c>
      <c r="CS35" s="71">
        <v>0</v>
      </c>
      <c r="CT35" s="71">
        <v>0</v>
      </c>
      <c r="CU35" s="71">
        <v>0</v>
      </c>
      <c r="CV35" s="71">
        <v>0</v>
      </c>
      <c r="CW35" s="71">
        <v>0</v>
      </c>
      <c r="CX35" s="71">
        <v>35548</v>
      </c>
      <c r="CY35" s="71">
        <v>25128.528999999999</v>
      </c>
      <c r="CZ35" s="71">
        <v>0</v>
      </c>
      <c r="DA35" s="71">
        <v>0</v>
      </c>
      <c r="DB35" s="71">
        <v>19048</v>
      </c>
      <c r="DC35" s="71">
        <v>14327.496999999999</v>
      </c>
      <c r="DD35" s="71">
        <v>0</v>
      </c>
      <c r="DE35" s="71">
        <v>0</v>
      </c>
      <c r="DF35" s="71">
        <v>5000</v>
      </c>
      <c r="DG35" s="71">
        <v>3635</v>
      </c>
      <c r="DH35" s="71">
        <v>0</v>
      </c>
      <c r="DI35" s="71">
        <v>0</v>
      </c>
      <c r="DJ35" s="71">
        <f t="shared" si="8"/>
        <v>0</v>
      </c>
      <c r="DK35" s="71">
        <f t="shared" si="9"/>
        <v>0</v>
      </c>
      <c r="DL35" s="71">
        <v>9724</v>
      </c>
      <c r="DM35" s="71">
        <v>0</v>
      </c>
      <c r="DN35" s="71">
        <v>0</v>
      </c>
      <c r="DO35" s="71">
        <v>0</v>
      </c>
      <c r="DP35" s="71">
        <v>9724</v>
      </c>
      <c r="DQ35" s="71">
        <v>0</v>
      </c>
    </row>
    <row r="36" spans="1:122" ht="16.5" customHeight="1">
      <c r="A36" s="72"/>
      <c r="B36" s="76">
        <v>27</v>
      </c>
      <c r="C36" s="74" t="s">
        <v>158</v>
      </c>
      <c r="D36" s="71">
        <f t="shared" si="2"/>
        <v>117841.16589999999</v>
      </c>
      <c r="E36" s="71">
        <f t="shared" si="3"/>
        <v>68771.500899999999</v>
      </c>
      <c r="F36" s="71">
        <f t="shared" si="4"/>
        <v>74415</v>
      </c>
      <c r="G36" s="71">
        <f t="shared" si="5"/>
        <v>43911.411899999999</v>
      </c>
      <c r="H36" s="71">
        <f t="shared" si="6"/>
        <v>46926.1659</v>
      </c>
      <c r="I36" s="71">
        <f t="shared" si="7"/>
        <v>24860.089</v>
      </c>
      <c r="J36" s="71">
        <v>28855</v>
      </c>
      <c r="K36" s="71">
        <v>19832.2569</v>
      </c>
      <c r="L36" s="71">
        <v>5160</v>
      </c>
      <c r="M36" s="71">
        <v>2605.81</v>
      </c>
      <c r="N36" s="71">
        <v>27355</v>
      </c>
      <c r="O36" s="71">
        <v>19219.956900000001</v>
      </c>
      <c r="P36" s="71">
        <v>1000</v>
      </c>
      <c r="Q36" s="71">
        <v>990</v>
      </c>
      <c r="R36" s="71">
        <v>1300</v>
      </c>
      <c r="S36" s="71">
        <v>482.9</v>
      </c>
      <c r="T36" s="71">
        <v>4160</v>
      </c>
      <c r="U36" s="71">
        <v>1615.81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600</v>
      </c>
      <c r="AE36" s="71">
        <v>450</v>
      </c>
      <c r="AF36" s="71">
        <v>30926.1</v>
      </c>
      <c r="AG36" s="71">
        <v>20467.179</v>
      </c>
      <c r="AH36" s="71">
        <v>600</v>
      </c>
      <c r="AI36" s="71">
        <v>450</v>
      </c>
      <c r="AJ36" s="71">
        <v>0</v>
      </c>
      <c r="AK36" s="71">
        <v>0</v>
      </c>
      <c r="AL36" s="71">
        <v>0</v>
      </c>
      <c r="AM36" s="71">
        <v>0</v>
      </c>
      <c r="AN36" s="71">
        <v>7500</v>
      </c>
      <c r="AO36" s="71">
        <v>240</v>
      </c>
      <c r="AP36" s="71">
        <v>0</v>
      </c>
      <c r="AQ36" s="71">
        <v>0</v>
      </c>
      <c r="AR36" s="71">
        <v>73000</v>
      </c>
      <c r="AS36" s="71">
        <v>42416</v>
      </c>
      <c r="AT36" s="71">
        <v>0</v>
      </c>
      <c r="AU36" s="71">
        <v>0</v>
      </c>
      <c r="AV36" s="71">
        <v>-49573.9</v>
      </c>
      <c r="AW36" s="71">
        <v>-22188.821</v>
      </c>
      <c r="AX36" s="71">
        <v>3000</v>
      </c>
      <c r="AY36" s="71">
        <v>1925.1</v>
      </c>
      <c r="AZ36" s="71">
        <v>0</v>
      </c>
      <c r="BA36" s="71">
        <v>0</v>
      </c>
      <c r="BB36" s="71">
        <v>3000</v>
      </c>
      <c r="BC36" s="71">
        <v>1925.1</v>
      </c>
      <c r="BD36" s="71">
        <v>0</v>
      </c>
      <c r="BE36" s="71">
        <v>0</v>
      </c>
      <c r="BF36" s="71">
        <v>0</v>
      </c>
      <c r="BG36" s="71">
        <v>0</v>
      </c>
      <c r="BH36" s="71">
        <v>0</v>
      </c>
      <c r="BI36" s="71">
        <v>0</v>
      </c>
      <c r="BJ36" s="71">
        <v>700</v>
      </c>
      <c r="BK36" s="71">
        <v>141.91200000000001</v>
      </c>
      <c r="BL36" s="71">
        <v>6000</v>
      </c>
      <c r="BM36" s="71">
        <v>1147.0999999999999</v>
      </c>
      <c r="BN36" s="71">
        <v>0</v>
      </c>
      <c r="BO36" s="71">
        <v>0</v>
      </c>
      <c r="BP36" s="71">
        <v>0</v>
      </c>
      <c r="BQ36" s="71">
        <v>0</v>
      </c>
      <c r="BR36" s="71">
        <v>0</v>
      </c>
      <c r="BS36" s="71">
        <v>0</v>
      </c>
      <c r="BT36" s="71">
        <v>0</v>
      </c>
      <c r="BU36" s="71">
        <v>0</v>
      </c>
      <c r="BV36" s="71">
        <v>200</v>
      </c>
      <c r="BW36" s="71">
        <v>141.91200000000001</v>
      </c>
      <c r="BX36" s="71">
        <v>1000</v>
      </c>
      <c r="BY36" s="71">
        <v>0</v>
      </c>
      <c r="BZ36" s="71">
        <v>500</v>
      </c>
      <c r="CA36" s="71">
        <v>0</v>
      </c>
      <c r="CB36" s="71">
        <v>5000</v>
      </c>
      <c r="CC36" s="71">
        <v>1147.0999999999999</v>
      </c>
      <c r="CD36" s="71">
        <v>0</v>
      </c>
      <c r="CE36" s="71">
        <v>0</v>
      </c>
      <c r="CF36" s="71">
        <v>0</v>
      </c>
      <c r="CG36" s="71">
        <v>0</v>
      </c>
      <c r="CH36" s="71">
        <v>500</v>
      </c>
      <c r="CI36" s="71">
        <v>0</v>
      </c>
      <c r="CJ36" s="71">
        <v>0</v>
      </c>
      <c r="CK36" s="71">
        <v>0</v>
      </c>
      <c r="CL36" s="71">
        <v>3960</v>
      </c>
      <c r="CM36" s="71">
        <v>1744</v>
      </c>
      <c r="CN36" s="71">
        <v>4200.0658999999996</v>
      </c>
      <c r="CO36" s="71">
        <v>0</v>
      </c>
      <c r="CP36" s="71">
        <v>500</v>
      </c>
      <c r="CQ36" s="71">
        <v>0</v>
      </c>
      <c r="CR36" s="71">
        <v>3000.0659000000001</v>
      </c>
      <c r="CS36" s="71">
        <v>0</v>
      </c>
      <c r="CT36" s="71">
        <v>200</v>
      </c>
      <c r="CU36" s="71">
        <v>0</v>
      </c>
      <c r="CV36" s="71">
        <v>3000</v>
      </c>
      <c r="CW36" s="71">
        <v>0</v>
      </c>
      <c r="CX36" s="71">
        <v>25950</v>
      </c>
      <c r="CY36" s="71">
        <v>15063.143</v>
      </c>
      <c r="CZ36" s="71">
        <v>640</v>
      </c>
      <c r="DA36" s="71">
        <v>640</v>
      </c>
      <c r="DB36" s="71">
        <v>25650</v>
      </c>
      <c r="DC36" s="71">
        <v>15063.143</v>
      </c>
      <c r="DD36" s="71">
        <v>640</v>
      </c>
      <c r="DE36" s="71">
        <v>640</v>
      </c>
      <c r="DF36" s="71">
        <v>7350</v>
      </c>
      <c r="DG36" s="71">
        <v>4755</v>
      </c>
      <c r="DH36" s="71">
        <v>0</v>
      </c>
      <c r="DI36" s="71">
        <v>0</v>
      </c>
      <c r="DJ36" s="71">
        <f t="shared" si="8"/>
        <v>0</v>
      </c>
      <c r="DK36" s="71">
        <f t="shared" si="9"/>
        <v>0</v>
      </c>
      <c r="DL36" s="71">
        <v>3500</v>
      </c>
      <c r="DM36" s="71">
        <v>0</v>
      </c>
      <c r="DN36" s="71">
        <v>0</v>
      </c>
      <c r="DO36" s="71">
        <v>0</v>
      </c>
      <c r="DP36" s="71">
        <v>3500</v>
      </c>
      <c r="DQ36" s="71">
        <v>0</v>
      </c>
    </row>
    <row r="37" spans="1:122" ht="16.5" customHeight="1">
      <c r="A37" s="72"/>
      <c r="B37" s="76">
        <v>28</v>
      </c>
      <c r="C37" s="74" t="s">
        <v>159</v>
      </c>
      <c r="D37" s="71">
        <f t="shared" si="2"/>
        <v>211151.2121</v>
      </c>
      <c r="E37" s="71">
        <f t="shared" si="3"/>
        <v>144363.78350000002</v>
      </c>
      <c r="F37" s="71">
        <f t="shared" si="4"/>
        <v>199735.1</v>
      </c>
      <c r="G37" s="71">
        <f t="shared" si="5"/>
        <v>132956.88750000001</v>
      </c>
      <c r="H37" s="71">
        <f t="shared" si="6"/>
        <v>25433.572100000001</v>
      </c>
      <c r="I37" s="71">
        <f t="shared" si="7"/>
        <v>12616.043</v>
      </c>
      <c r="J37" s="71">
        <v>56623.5</v>
      </c>
      <c r="K37" s="71">
        <v>36578.282500000001</v>
      </c>
      <c r="L37" s="71">
        <v>1500</v>
      </c>
      <c r="M37" s="71">
        <v>1140</v>
      </c>
      <c r="N37" s="71">
        <v>56022.7</v>
      </c>
      <c r="O37" s="71">
        <v>36187.682500000003</v>
      </c>
      <c r="P37" s="71">
        <v>1500</v>
      </c>
      <c r="Q37" s="71">
        <v>1140</v>
      </c>
      <c r="R37" s="71">
        <v>500</v>
      </c>
      <c r="S37" s="71">
        <v>315</v>
      </c>
      <c r="T37" s="71">
        <v>0</v>
      </c>
      <c r="U37" s="71">
        <v>0</v>
      </c>
      <c r="V37" s="71">
        <v>250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  <c r="AC37" s="71">
        <v>0</v>
      </c>
      <c r="AD37" s="71">
        <v>7272.54</v>
      </c>
      <c r="AE37" s="71">
        <v>5387.54</v>
      </c>
      <c r="AF37" s="71">
        <v>17961.072100000001</v>
      </c>
      <c r="AG37" s="71">
        <v>5656.9449999999997</v>
      </c>
      <c r="AH37" s="71">
        <v>7272.54</v>
      </c>
      <c r="AI37" s="71">
        <v>5387.54</v>
      </c>
      <c r="AJ37" s="71">
        <v>19821.072100000001</v>
      </c>
      <c r="AK37" s="71">
        <v>11450.615</v>
      </c>
      <c r="AL37" s="71">
        <v>0</v>
      </c>
      <c r="AM37" s="71">
        <v>0</v>
      </c>
      <c r="AN37" s="71">
        <v>2650</v>
      </c>
      <c r="AO37" s="71">
        <v>0</v>
      </c>
      <c r="AP37" s="71">
        <v>0</v>
      </c>
      <c r="AQ37" s="71">
        <v>0</v>
      </c>
      <c r="AR37" s="71">
        <v>13810</v>
      </c>
      <c r="AS37" s="71">
        <v>3820</v>
      </c>
      <c r="AT37" s="71">
        <v>0</v>
      </c>
      <c r="AU37" s="71">
        <v>0</v>
      </c>
      <c r="AV37" s="71">
        <v>-18320</v>
      </c>
      <c r="AW37" s="71">
        <v>-9613.67</v>
      </c>
      <c r="AX37" s="71">
        <v>6525</v>
      </c>
      <c r="AY37" s="71">
        <v>3865.44</v>
      </c>
      <c r="AZ37" s="71">
        <v>0</v>
      </c>
      <c r="BA37" s="71">
        <v>0</v>
      </c>
      <c r="BB37" s="71">
        <v>6525</v>
      </c>
      <c r="BC37" s="71">
        <v>3865.44</v>
      </c>
      <c r="BD37" s="71">
        <v>0</v>
      </c>
      <c r="BE37" s="71">
        <v>0</v>
      </c>
      <c r="BF37" s="71">
        <v>0</v>
      </c>
      <c r="BG37" s="71">
        <v>0</v>
      </c>
      <c r="BH37" s="71">
        <v>0</v>
      </c>
      <c r="BI37" s="71">
        <v>0</v>
      </c>
      <c r="BJ37" s="71">
        <v>4985.3</v>
      </c>
      <c r="BK37" s="71">
        <v>3201.4780000000001</v>
      </c>
      <c r="BL37" s="71">
        <v>0</v>
      </c>
      <c r="BM37" s="71">
        <v>0</v>
      </c>
      <c r="BN37" s="71">
        <v>0</v>
      </c>
      <c r="BO37" s="71">
        <v>0</v>
      </c>
      <c r="BP37" s="71">
        <v>0</v>
      </c>
      <c r="BQ37" s="71">
        <v>0</v>
      </c>
      <c r="BR37" s="71">
        <v>0</v>
      </c>
      <c r="BS37" s="71">
        <v>0</v>
      </c>
      <c r="BT37" s="71">
        <v>0</v>
      </c>
      <c r="BU37" s="71">
        <v>0</v>
      </c>
      <c r="BV37" s="71">
        <v>0</v>
      </c>
      <c r="BW37" s="71">
        <v>0</v>
      </c>
      <c r="BX37" s="71">
        <v>0</v>
      </c>
      <c r="BY37" s="71">
        <v>0</v>
      </c>
      <c r="BZ37" s="71">
        <v>4985.3</v>
      </c>
      <c r="CA37" s="71">
        <v>3201.4780000000001</v>
      </c>
      <c r="CB37" s="71">
        <v>0</v>
      </c>
      <c r="CC37" s="71">
        <v>0</v>
      </c>
      <c r="CD37" s="71">
        <v>0</v>
      </c>
      <c r="CE37" s="71">
        <v>0</v>
      </c>
      <c r="CF37" s="71">
        <v>0</v>
      </c>
      <c r="CG37" s="71">
        <v>0</v>
      </c>
      <c r="CH37" s="71">
        <v>0</v>
      </c>
      <c r="CI37" s="71">
        <v>0</v>
      </c>
      <c r="CJ37" s="71">
        <v>0</v>
      </c>
      <c r="CK37" s="71">
        <v>0</v>
      </c>
      <c r="CL37" s="71">
        <v>19250</v>
      </c>
      <c r="CM37" s="71">
        <v>14400</v>
      </c>
      <c r="CN37" s="71">
        <v>0</v>
      </c>
      <c r="CO37" s="71">
        <v>0</v>
      </c>
      <c r="CP37" s="71">
        <v>19250</v>
      </c>
      <c r="CQ37" s="71">
        <v>14400</v>
      </c>
      <c r="CR37" s="71">
        <v>0</v>
      </c>
      <c r="CS37" s="71">
        <v>0</v>
      </c>
      <c r="CT37" s="71">
        <v>19000</v>
      </c>
      <c r="CU37" s="71">
        <v>14400</v>
      </c>
      <c r="CV37" s="71">
        <v>0</v>
      </c>
      <c r="CW37" s="71">
        <v>0</v>
      </c>
      <c r="CX37" s="71">
        <v>89461.3</v>
      </c>
      <c r="CY37" s="71">
        <v>67450</v>
      </c>
      <c r="CZ37" s="71">
        <v>5972.5</v>
      </c>
      <c r="DA37" s="71">
        <v>5819.098</v>
      </c>
      <c r="DB37" s="71">
        <v>69400</v>
      </c>
      <c r="DC37" s="71">
        <v>51850</v>
      </c>
      <c r="DD37" s="71">
        <v>5672.5</v>
      </c>
      <c r="DE37" s="71">
        <v>5599.098</v>
      </c>
      <c r="DF37" s="71">
        <v>1350</v>
      </c>
      <c r="DG37" s="71">
        <v>865</v>
      </c>
      <c r="DH37" s="71">
        <v>0</v>
      </c>
      <c r="DI37" s="71">
        <v>0</v>
      </c>
      <c r="DJ37" s="71">
        <f t="shared" si="8"/>
        <v>0</v>
      </c>
      <c r="DK37" s="71">
        <f t="shared" si="9"/>
        <v>0</v>
      </c>
      <c r="DL37" s="71">
        <v>14017.46</v>
      </c>
      <c r="DM37" s="71">
        <v>1209.1469999999999</v>
      </c>
      <c r="DN37" s="71">
        <v>0</v>
      </c>
      <c r="DO37" s="71">
        <v>0</v>
      </c>
      <c r="DP37" s="71">
        <v>14017.46</v>
      </c>
      <c r="DQ37" s="71">
        <v>1209.1469999999999</v>
      </c>
    </row>
    <row r="38" spans="1:122" ht="16.5" customHeight="1">
      <c r="A38" s="72"/>
      <c r="B38" s="76">
        <v>29</v>
      </c>
      <c r="C38" s="74" t="s">
        <v>160</v>
      </c>
      <c r="D38" s="71">
        <f t="shared" si="2"/>
        <v>19491.517500000002</v>
      </c>
      <c r="E38" s="71">
        <f t="shared" si="3"/>
        <v>6314.1220000000003</v>
      </c>
      <c r="F38" s="71">
        <f t="shared" si="4"/>
        <v>19054.5</v>
      </c>
      <c r="G38" s="71">
        <f t="shared" si="5"/>
        <v>11663.322</v>
      </c>
      <c r="H38" s="71">
        <f t="shared" si="6"/>
        <v>1837.0174999999999</v>
      </c>
      <c r="I38" s="71">
        <f t="shared" si="7"/>
        <v>-5349.2</v>
      </c>
      <c r="J38" s="71">
        <v>16642.5</v>
      </c>
      <c r="K38" s="71">
        <v>11357.322</v>
      </c>
      <c r="L38" s="71">
        <v>400.03</v>
      </c>
      <c r="M38" s="71">
        <v>261.8</v>
      </c>
      <c r="N38" s="71">
        <v>16531.5</v>
      </c>
      <c r="O38" s="71">
        <v>11284.522000000001</v>
      </c>
      <c r="P38" s="71">
        <v>400.03</v>
      </c>
      <c r="Q38" s="71">
        <v>261.8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-6151</v>
      </c>
      <c r="AG38" s="71">
        <v>-6151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71">
        <v>0</v>
      </c>
      <c r="AP38" s="71">
        <v>0</v>
      </c>
      <c r="AQ38" s="71">
        <v>0</v>
      </c>
      <c r="AR38" s="71">
        <v>0</v>
      </c>
      <c r="AS38" s="71">
        <v>0</v>
      </c>
      <c r="AT38" s="71">
        <v>0</v>
      </c>
      <c r="AU38" s="71">
        <v>0</v>
      </c>
      <c r="AV38" s="71">
        <v>-6151</v>
      </c>
      <c r="AW38" s="71">
        <v>-6151</v>
      </c>
      <c r="AX38" s="71">
        <v>600</v>
      </c>
      <c r="AY38" s="71">
        <v>150</v>
      </c>
      <c r="AZ38" s="71">
        <v>0</v>
      </c>
      <c r="BA38" s="71">
        <v>0</v>
      </c>
      <c r="BB38" s="71">
        <v>600</v>
      </c>
      <c r="BC38" s="71">
        <v>150</v>
      </c>
      <c r="BD38" s="71">
        <v>0</v>
      </c>
      <c r="BE38" s="71">
        <v>0</v>
      </c>
      <c r="BF38" s="71">
        <v>0</v>
      </c>
      <c r="BG38" s="71">
        <v>0</v>
      </c>
      <c r="BH38" s="71">
        <v>0</v>
      </c>
      <c r="BI38" s="71">
        <v>0</v>
      </c>
      <c r="BJ38" s="71">
        <v>12</v>
      </c>
      <c r="BK38" s="71">
        <v>6</v>
      </c>
      <c r="BL38" s="71">
        <v>7587.9875000000002</v>
      </c>
      <c r="BM38" s="71">
        <v>540</v>
      </c>
      <c r="BN38" s="71">
        <v>0</v>
      </c>
      <c r="BO38" s="71">
        <v>0</v>
      </c>
      <c r="BP38" s="71">
        <v>0</v>
      </c>
      <c r="BQ38" s="71">
        <v>0</v>
      </c>
      <c r="BR38" s="71">
        <v>0</v>
      </c>
      <c r="BS38" s="71">
        <v>0</v>
      </c>
      <c r="BT38" s="71">
        <v>0</v>
      </c>
      <c r="BU38" s="71">
        <v>0</v>
      </c>
      <c r="BV38" s="71">
        <v>12</v>
      </c>
      <c r="BW38" s="71">
        <v>6</v>
      </c>
      <c r="BX38" s="71">
        <v>854</v>
      </c>
      <c r="BY38" s="71">
        <v>0</v>
      </c>
      <c r="BZ38" s="71">
        <v>0</v>
      </c>
      <c r="CA38" s="71">
        <v>0</v>
      </c>
      <c r="CB38" s="71">
        <v>6733.9875000000002</v>
      </c>
      <c r="CC38" s="71">
        <v>540</v>
      </c>
      <c r="CD38" s="71">
        <v>0</v>
      </c>
      <c r="CE38" s="71">
        <v>0</v>
      </c>
      <c r="CF38" s="71">
        <v>0</v>
      </c>
      <c r="CG38" s="71">
        <v>0</v>
      </c>
      <c r="CH38" s="71">
        <v>0</v>
      </c>
      <c r="CI38" s="71">
        <v>0</v>
      </c>
      <c r="CJ38" s="71">
        <v>0</v>
      </c>
      <c r="CK38" s="71">
        <v>0</v>
      </c>
      <c r="CL38" s="71">
        <v>0</v>
      </c>
      <c r="CM38" s="71">
        <v>0</v>
      </c>
      <c r="CN38" s="71">
        <v>0</v>
      </c>
      <c r="CO38" s="71">
        <v>0</v>
      </c>
      <c r="CP38" s="71">
        <v>0</v>
      </c>
      <c r="CQ38" s="71">
        <v>0</v>
      </c>
      <c r="CR38" s="71">
        <v>0</v>
      </c>
      <c r="CS38" s="71">
        <v>0</v>
      </c>
      <c r="CT38" s="71">
        <v>0</v>
      </c>
      <c r="CU38" s="71">
        <v>0</v>
      </c>
      <c r="CV38" s="71">
        <v>0</v>
      </c>
      <c r="CW38" s="71">
        <v>0</v>
      </c>
      <c r="CX38" s="71">
        <v>0</v>
      </c>
      <c r="CY38" s="71">
        <v>0</v>
      </c>
      <c r="CZ38" s="71">
        <v>0</v>
      </c>
      <c r="DA38" s="71">
        <v>0</v>
      </c>
      <c r="DB38" s="71">
        <v>0</v>
      </c>
      <c r="DC38" s="71">
        <v>0</v>
      </c>
      <c r="DD38" s="71">
        <v>0</v>
      </c>
      <c r="DE38" s="71">
        <v>0</v>
      </c>
      <c r="DF38" s="71">
        <v>400</v>
      </c>
      <c r="DG38" s="71">
        <v>150</v>
      </c>
      <c r="DH38" s="71">
        <v>0</v>
      </c>
      <c r="DI38" s="71">
        <v>0</v>
      </c>
      <c r="DJ38" s="71">
        <f t="shared" si="8"/>
        <v>0</v>
      </c>
      <c r="DK38" s="71">
        <f t="shared" si="9"/>
        <v>0</v>
      </c>
      <c r="DL38" s="71">
        <v>1400</v>
      </c>
      <c r="DM38" s="71">
        <v>0</v>
      </c>
      <c r="DN38" s="71">
        <v>0</v>
      </c>
      <c r="DO38" s="71">
        <v>0</v>
      </c>
      <c r="DP38" s="71">
        <v>1400</v>
      </c>
      <c r="DQ38" s="71">
        <v>0</v>
      </c>
    </row>
    <row r="39" spans="1:122" ht="16.5" customHeight="1">
      <c r="A39" s="72"/>
      <c r="B39" s="76">
        <v>30</v>
      </c>
      <c r="C39" s="74" t="s">
        <v>161</v>
      </c>
      <c r="D39" s="71">
        <f t="shared" si="2"/>
        <v>173595.22270000001</v>
      </c>
      <c r="E39" s="71">
        <f t="shared" si="3"/>
        <v>98936.290700000012</v>
      </c>
      <c r="F39" s="71">
        <f t="shared" si="4"/>
        <v>80918</v>
      </c>
      <c r="G39" s="71">
        <f t="shared" si="5"/>
        <v>51269.368700000006</v>
      </c>
      <c r="H39" s="71">
        <f t="shared" si="6"/>
        <v>96577.222700000013</v>
      </c>
      <c r="I39" s="71">
        <f t="shared" si="7"/>
        <v>47666.921999999999</v>
      </c>
      <c r="J39" s="71">
        <v>39525.199999999997</v>
      </c>
      <c r="K39" s="71">
        <v>26633.436000000002</v>
      </c>
      <c r="L39" s="71">
        <v>283950</v>
      </c>
      <c r="M39" s="71">
        <v>4304.4939999999997</v>
      </c>
      <c r="N39" s="71">
        <v>35670.199999999997</v>
      </c>
      <c r="O39" s="71">
        <v>24430.536</v>
      </c>
      <c r="P39" s="71">
        <v>252800</v>
      </c>
      <c r="Q39" s="71">
        <v>128.69999999999999</v>
      </c>
      <c r="R39" s="71">
        <v>3634.2</v>
      </c>
      <c r="S39" s="71">
        <v>2047.3</v>
      </c>
      <c r="T39" s="71">
        <v>31150</v>
      </c>
      <c r="U39" s="71">
        <v>4175.7939999999999</v>
      </c>
      <c r="V39" s="71">
        <v>0</v>
      </c>
      <c r="W39" s="71">
        <v>0</v>
      </c>
      <c r="X39" s="71">
        <v>0</v>
      </c>
      <c r="Y39" s="71">
        <v>0</v>
      </c>
      <c r="Z39" s="71">
        <v>0</v>
      </c>
      <c r="AA39" s="71">
        <v>0</v>
      </c>
      <c r="AB39" s="71">
        <v>0</v>
      </c>
      <c r="AC39" s="71">
        <v>0</v>
      </c>
      <c r="AD39" s="71">
        <v>1472</v>
      </c>
      <c r="AE39" s="71">
        <v>624</v>
      </c>
      <c r="AF39" s="71">
        <v>-229872.77729999999</v>
      </c>
      <c r="AG39" s="71">
        <v>43212.428</v>
      </c>
      <c r="AH39" s="71">
        <v>672</v>
      </c>
      <c r="AI39" s="71">
        <v>504</v>
      </c>
      <c r="AJ39" s="71">
        <v>750</v>
      </c>
      <c r="AK39" s="71">
        <v>650</v>
      </c>
      <c r="AL39" s="71">
        <v>0</v>
      </c>
      <c r="AM39" s="71">
        <v>0</v>
      </c>
      <c r="AN39" s="71">
        <v>27650</v>
      </c>
      <c r="AO39" s="71">
        <v>4475.134</v>
      </c>
      <c r="AP39" s="71">
        <v>800</v>
      </c>
      <c r="AQ39" s="71">
        <v>120</v>
      </c>
      <c r="AR39" s="71">
        <v>111200</v>
      </c>
      <c r="AS39" s="71">
        <v>80256.994000000006</v>
      </c>
      <c r="AT39" s="71">
        <v>0</v>
      </c>
      <c r="AU39" s="71">
        <v>0</v>
      </c>
      <c r="AV39" s="71">
        <v>-369472.77730000002</v>
      </c>
      <c r="AW39" s="71">
        <v>-42169.7</v>
      </c>
      <c r="AX39" s="71">
        <v>4300.8</v>
      </c>
      <c r="AY39" s="71">
        <v>3205.8409999999999</v>
      </c>
      <c r="AZ39" s="71">
        <v>0</v>
      </c>
      <c r="BA39" s="71">
        <v>0</v>
      </c>
      <c r="BB39" s="71">
        <v>4300.8</v>
      </c>
      <c r="BC39" s="71">
        <v>3205.8409999999999</v>
      </c>
      <c r="BD39" s="71">
        <v>0</v>
      </c>
      <c r="BE39" s="71">
        <v>0</v>
      </c>
      <c r="BF39" s="71">
        <v>0</v>
      </c>
      <c r="BG39" s="71">
        <v>0</v>
      </c>
      <c r="BH39" s="71">
        <v>0</v>
      </c>
      <c r="BI39" s="71">
        <v>0</v>
      </c>
      <c r="BJ39" s="71">
        <v>700</v>
      </c>
      <c r="BK39" s="71">
        <v>0</v>
      </c>
      <c r="BL39" s="71">
        <v>27100</v>
      </c>
      <c r="BM39" s="71">
        <v>150</v>
      </c>
      <c r="BN39" s="71">
        <v>0</v>
      </c>
      <c r="BO39" s="71">
        <v>0</v>
      </c>
      <c r="BP39" s="71">
        <v>0</v>
      </c>
      <c r="BQ39" s="71">
        <v>0</v>
      </c>
      <c r="BR39" s="71">
        <v>0</v>
      </c>
      <c r="BS39" s="71">
        <v>0</v>
      </c>
      <c r="BT39" s="71">
        <v>0</v>
      </c>
      <c r="BU39" s="71">
        <v>0</v>
      </c>
      <c r="BV39" s="71">
        <v>0</v>
      </c>
      <c r="BW39" s="71">
        <v>0</v>
      </c>
      <c r="BX39" s="71">
        <v>0</v>
      </c>
      <c r="BY39" s="71">
        <v>0</v>
      </c>
      <c r="BZ39" s="71">
        <v>700</v>
      </c>
      <c r="CA39" s="71">
        <v>0</v>
      </c>
      <c r="CB39" s="71">
        <v>27100</v>
      </c>
      <c r="CC39" s="71">
        <v>150</v>
      </c>
      <c r="CD39" s="71">
        <v>0</v>
      </c>
      <c r="CE39" s="71">
        <v>0</v>
      </c>
      <c r="CF39" s="71">
        <v>0</v>
      </c>
      <c r="CG39" s="71">
        <v>0</v>
      </c>
      <c r="CH39" s="71">
        <v>0</v>
      </c>
      <c r="CI39" s="71">
        <v>0</v>
      </c>
      <c r="CJ39" s="71">
        <v>0</v>
      </c>
      <c r="CK39" s="71">
        <v>0</v>
      </c>
      <c r="CL39" s="71">
        <v>800</v>
      </c>
      <c r="CM39" s="71">
        <v>217.0607</v>
      </c>
      <c r="CN39" s="71">
        <v>0</v>
      </c>
      <c r="CO39" s="71">
        <v>0</v>
      </c>
      <c r="CP39" s="71">
        <v>800</v>
      </c>
      <c r="CQ39" s="71">
        <v>217.0607</v>
      </c>
      <c r="CR39" s="71">
        <v>0</v>
      </c>
      <c r="CS39" s="71">
        <v>0</v>
      </c>
      <c r="CT39" s="71">
        <v>0</v>
      </c>
      <c r="CU39" s="71">
        <v>0</v>
      </c>
      <c r="CV39" s="71">
        <v>0</v>
      </c>
      <c r="CW39" s="71">
        <v>0</v>
      </c>
      <c r="CX39" s="71">
        <v>26720</v>
      </c>
      <c r="CY39" s="71">
        <v>18374.030999999999</v>
      </c>
      <c r="CZ39" s="71">
        <v>15400</v>
      </c>
      <c r="DA39" s="71">
        <v>0</v>
      </c>
      <c r="DB39" s="71">
        <v>26360</v>
      </c>
      <c r="DC39" s="71">
        <v>18014.030999999999</v>
      </c>
      <c r="DD39" s="71">
        <v>15400</v>
      </c>
      <c r="DE39" s="71">
        <v>0</v>
      </c>
      <c r="DF39" s="71">
        <v>3500</v>
      </c>
      <c r="DG39" s="71">
        <v>2215</v>
      </c>
      <c r="DH39" s="71">
        <v>0</v>
      </c>
      <c r="DI39" s="71">
        <v>0</v>
      </c>
      <c r="DJ39" s="71">
        <f t="shared" si="8"/>
        <v>0</v>
      </c>
      <c r="DK39" s="71">
        <f t="shared" si="9"/>
        <v>0</v>
      </c>
      <c r="DL39" s="71">
        <v>3900</v>
      </c>
      <c r="DM39" s="71">
        <v>0</v>
      </c>
      <c r="DN39" s="71">
        <v>0</v>
      </c>
      <c r="DO39" s="71">
        <v>0</v>
      </c>
      <c r="DP39" s="71">
        <v>3900</v>
      </c>
      <c r="DQ39" s="71">
        <v>0</v>
      </c>
    </row>
    <row r="40" spans="1:122" ht="16.5" customHeight="1">
      <c r="A40" s="69"/>
      <c r="B40" s="76">
        <v>31</v>
      </c>
      <c r="C40" s="74" t="s">
        <v>162</v>
      </c>
      <c r="D40" s="71">
        <f t="shared" si="2"/>
        <v>993433.78970000008</v>
      </c>
      <c r="E40" s="71">
        <f t="shared" si="3"/>
        <v>549809.0800999999</v>
      </c>
      <c r="F40" s="71">
        <f t="shared" si="4"/>
        <v>973733</v>
      </c>
      <c r="G40" s="71">
        <f t="shared" si="5"/>
        <v>542449.88509999996</v>
      </c>
      <c r="H40" s="71">
        <f t="shared" si="6"/>
        <v>189700.78970000002</v>
      </c>
      <c r="I40" s="71">
        <f t="shared" si="7"/>
        <v>39491.046000000002</v>
      </c>
      <c r="J40" s="71">
        <v>321828</v>
      </c>
      <c r="K40" s="71">
        <v>217425.9546</v>
      </c>
      <c r="L40" s="71">
        <v>92459.589000000007</v>
      </c>
      <c r="M40" s="71">
        <v>74382.930399999997</v>
      </c>
      <c r="N40" s="71">
        <v>265876.8</v>
      </c>
      <c r="O40" s="71">
        <v>177578.87659999999</v>
      </c>
      <c r="P40" s="71">
        <v>33059.589</v>
      </c>
      <c r="Q40" s="71">
        <v>18373.074000000001</v>
      </c>
      <c r="R40" s="71">
        <v>47675.4</v>
      </c>
      <c r="S40" s="71">
        <v>36613.974499999997</v>
      </c>
      <c r="T40" s="71">
        <v>59400</v>
      </c>
      <c r="U40" s="71">
        <v>56009.856399999997</v>
      </c>
      <c r="V40" s="71">
        <v>6200</v>
      </c>
      <c r="W40" s="71">
        <v>390</v>
      </c>
      <c r="X40" s="71">
        <v>3000</v>
      </c>
      <c r="Y40" s="71">
        <v>0</v>
      </c>
      <c r="Z40" s="71">
        <v>0</v>
      </c>
      <c r="AA40" s="71">
        <v>0</v>
      </c>
      <c r="AB40" s="71">
        <v>0</v>
      </c>
      <c r="AC40" s="71">
        <v>0</v>
      </c>
      <c r="AD40" s="71">
        <v>6000</v>
      </c>
      <c r="AE40" s="71">
        <v>1904</v>
      </c>
      <c r="AF40" s="71">
        <v>62750</v>
      </c>
      <c r="AG40" s="71">
        <v>-39960.769399999997</v>
      </c>
      <c r="AH40" s="71">
        <v>0</v>
      </c>
      <c r="AI40" s="71">
        <v>0</v>
      </c>
      <c r="AJ40" s="71">
        <v>0</v>
      </c>
      <c r="AK40" s="71">
        <v>0</v>
      </c>
      <c r="AL40" s="71">
        <v>0</v>
      </c>
      <c r="AM40" s="71">
        <v>0</v>
      </c>
      <c r="AN40" s="71">
        <v>0</v>
      </c>
      <c r="AO40" s="71">
        <v>0</v>
      </c>
      <c r="AP40" s="71">
        <v>6000</v>
      </c>
      <c r="AQ40" s="71">
        <v>1904</v>
      </c>
      <c r="AR40" s="71">
        <v>162750</v>
      </c>
      <c r="AS40" s="71">
        <v>4800</v>
      </c>
      <c r="AT40" s="71">
        <v>0</v>
      </c>
      <c r="AU40" s="71">
        <v>0</v>
      </c>
      <c r="AV40" s="71">
        <v>-100000</v>
      </c>
      <c r="AW40" s="71">
        <v>-44760.769399999997</v>
      </c>
      <c r="AX40" s="71">
        <v>0</v>
      </c>
      <c r="AY40" s="71">
        <v>0</v>
      </c>
      <c r="AZ40" s="71">
        <v>0</v>
      </c>
      <c r="BA40" s="71">
        <v>0</v>
      </c>
      <c r="BB40" s="71">
        <v>0</v>
      </c>
      <c r="BC40" s="71">
        <v>0</v>
      </c>
      <c r="BD40" s="71">
        <v>0</v>
      </c>
      <c r="BE40" s="71">
        <v>0</v>
      </c>
      <c r="BF40" s="71">
        <v>0</v>
      </c>
      <c r="BG40" s="71">
        <v>0</v>
      </c>
      <c r="BH40" s="71">
        <v>0</v>
      </c>
      <c r="BI40" s="71">
        <v>0</v>
      </c>
      <c r="BJ40" s="71">
        <v>226800</v>
      </c>
      <c r="BK40" s="71">
        <v>141724.4705</v>
      </c>
      <c r="BL40" s="71">
        <v>27591.200700000001</v>
      </c>
      <c r="BM40" s="71">
        <v>5068.8850000000002</v>
      </c>
      <c r="BN40" s="71">
        <v>7500</v>
      </c>
      <c r="BO40" s="71">
        <v>0</v>
      </c>
      <c r="BP40" s="71">
        <v>1900</v>
      </c>
      <c r="BQ40" s="71">
        <v>846.09400000000005</v>
      </c>
      <c r="BR40" s="71">
        <v>0</v>
      </c>
      <c r="BS40" s="71">
        <v>0</v>
      </c>
      <c r="BT40" s="71">
        <v>0</v>
      </c>
      <c r="BU40" s="71">
        <v>0</v>
      </c>
      <c r="BV40" s="71">
        <v>1000</v>
      </c>
      <c r="BW40" s="71">
        <v>200</v>
      </c>
      <c r="BX40" s="71">
        <v>21091.200700000001</v>
      </c>
      <c r="BY40" s="71">
        <v>1512.7909999999999</v>
      </c>
      <c r="BZ40" s="71">
        <v>38000</v>
      </c>
      <c r="CA40" s="71">
        <v>26219.470499999999</v>
      </c>
      <c r="CB40" s="71">
        <v>0</v>
      </c>
      <c r="CC40" s="71">
        <v>0</v>
      </c>
      <c r="CD40" s="71">
        <v>180300</v>
      </c>
      <c r="CE40" s="71">
        <v>115305</v>
      </c>
      <c r="CF40" s="71">
        <v>4600</v>
      </c>
      <c r="CG40" s="71">
        <v>2710</v>
      </c>
      <c r="CH40" s="71">
        <v>0</v>
      </c>
      <c r="CI40" s="71">
        <v>0</v>
      </c>
      <c r="CJ40" s="71">
        <v>0</v>
      </c>
      <c r="CK40" s="71">
        <v>0</v>
      </c>
      <c r="CL40" s="71">
        <v>35262</v>
      </c>
      <c r="CM40" s="71">
        <v>17452</v>
      </c>
      <c r="CN40" s="71">
        <v>0</v>
      </c>
      <c r="CO40" s="71">
        <v>0</v>
      </c>
      <c r="CP40" s="71">
        <v>24762</v>
      </c>
      <c r="CQ40" s="71">
        <v>17112</v>
      </c>
      <c r="CR40" s="71">
        <v>0</v>
      </c>
      <c r="CS40" s="71">
        <v>0</v>
      </c>
      <c r="CT40" s="71">
        <v>16532</v>
      </c>
      <c r="CU40" s="71">
        <v>11687</v>
      </c>
      <c r="CV40" s="71">
        <v>0</v>
      </c>
      <c r="CW40" s="71">
        <v>0</v>
      </c>
      <c r="CX40" s="71">
        <v>197643</v>
      </c>
      <c r="CY40" s="71">
        <v>124438.5</v>
      </c>
      <c r="CZ40" s="71">
        <v>3900</v>
      </c>
      <c r="DA40" s="71">
        <v>0</v>
      </c>
      <c r="DB40" s="71">
        <v>112758</v>
      </c>
      <c r="DC40" s="71">
        <v>62370</v>
      </c>
      <c r="DD40" s="71">
        <v>3300</v>
      </c>
      <c r="DE40" s="71">
        <v>0</v>
      </c>
      <c r="DF40" s="71">
        <v>10000</v>
      </c>
      <c r="DG40" s="71">
        <v>6983.1090000000004</v>
      </c>
      <c r="DH40" s="71">
        <v>0</v>
      </c>
      <c r="DI40" s="71">
        <v>0</v>
      </c>
      <c r="DJ40" s="71">
        <f t="shared" si="8"/>
        <v>0</v>
      </c>
      <c r="DK40" s="71">
        <f t="shared" si="9"/>
        <v>0</v>
      </c>
      <c r="DL40" s="71">
        <v>170000</v>
      </c>
      <c r="DM40" s="71">
        <v>32131.850999999999</v>
      </c>
      <c r="DN40" s="71">
        <v>0</v>
      </c>
      <c r="DO40" s="71">
        <v>0</v>
      </c>
      <c r="DP40" s="71">
        <v>170000</v>
      </c>
      <c r="DQ40" s="71">
        <v>32131.850999999999</v>
      </c>
      <c r="DR40" s="69"/>
    </row>
    <row r="41" spans="1:122" ht="16.5" customHeight="1">
      <c r="A41" s="69"/>
      <c r="B41" s="76">
        <v>32</v>
      </c>
      <c r="C41" s="74" t="s">
        <v>163</v>
      </c>
      <c r="D41" s="71">
        <f t="shared" ref="D41:E43" si="10">F41+H41-DP41</f>
        <v>291134.80000000005</v>
      </c>
      <c r="E41" s="71">
        <f t="shared" si="10"/>
        <v>67471.412100000001</v>
      </c>
      <c r="F41" s="71">
        <f t="shared" ref="F41:I43" si="11">J41+V41+Z41+AD41+AX41+BJ41+CH41+CL41+CX41+DF41+DL41</f>
        <v>183861</v>
      </c>
      <c r="G41" s="71">
        <f t="shared" si="11"/>
        <v>41647.374600000003</v>
      </c>
      <c r="H41" s="71">
        <f t="shared" si="11"/>
        <v>142273.80000000002</v>
      </c>
      <c r="I41" s="71">
        <f t="shared" si="11"/>
        <v>25824.037499999999</v>
      </c>
      <c r="J41" s="71">
        <v>117241</v>
      </c>
      <c r="K41" s="71">
        <v>40323.374600000003</v>
      </c>
      <c r="L41" s="71">
        <v>70.099999999999994</v>
      </c>
      <c r="M41" s="71">
        <v>0</v>
      </c>
      <c r="N41" s="71">
        <v>110241</v>
      </c>
      <c r="O41" s="71">
        <v>39953.374600000003</v>
      </c>
      <c r="P41" s="71">
        <v>70.099999999999994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  <c r="AB41" s="71">
        <v>0</v>
      </c>
      <c r="AC41" s="71">
        <v>0</v>
      </c>
      <c r="AD41" s="71">
        <v>8000</v>
      </c>
      <c r="AE41" s="71">
        <v>0</v>
      </c>
      <c r="AF41" s="71">
        <v>142203.70000000001</v>
      </c>
      <c r="AG41" s="71">
        <v>25824.037499999999</v>
      </c>
      <c r="AH41" s="71">
        <v>0</v>
      </c>
      <c r="AI41" s="71">
        <v>0</v>
      </c>
      <c r="AJ41" s="71">
        <v>0</v>
      </c>
      <c r="AK41" s="71">
        <v>0</v>
      </c>
      <c r="AL41" s="71">
        <v>3000</v>
      </c>
      <c r="AM41" s="71">
        <v>0</v>
      </c>
      <c r="AN41" s="71">
        <v>24403.7</v>
      </c>
      <c r="AO41" s="71">
        <v>24230.147499999999</v>
      </c>
      <c r="AP41" s="71">
        <v>5000</v>
      </c>
      <c r="AQ41" s="71">
        <v>0</v>
      </c>
      <c r="AR41" s="71">
        <v>117800</v>
      </c>
      <c r="AS41" s="71">
        <v>1593.89</v>
      </c>
      <c r="AT41" s="71">
        <v>0</v>
      </c>
      <c r="AU41" s="71">
        <v>0</v>
      </c>
      <c r="AV41" s="71">
        <v>0</v>
      </c>
      <c r="AW41" s="71">
        <v>0</v>
      </c>
      <c r="AX41" s="71">
        <v>1620</v>
      </c>
      <c r="AY41" s="71">
        <v>30</v>
      </c>
      <c r="AZ41" s="71">
        <v>0</v>
      </c>
      <c r="BA41" s="71">
        <v>0</v>
      </c>
      <c r="BB41" s="71">
        <v>1620</v>
      </c>
      <c r="BC41" s="71">
        <v>30</v>
      </c>
      <c r="BD41" s="71">
        <v>0</v>
      </c>
      <c r="BE41" s="71">
        <v>0</v>
      </c>
      <c r="BF41" s="71">
        <v>0</v>
      </c>
      <c r="BG41" s="71">
        <v>0</v>
      </c>
      <c r="BH41" s="71">
        <v>0</v>
      </c>
      <c r="BI41" s="71">
        <v>0</v>
      </c>
      <c r="BJ41" s="71">
        <v>16000</v>
      </c>
      <c r="BK41" s="71">
        <v>564</v>
      </c>
      <c r="BL41" s="71">
        <v>0</v>
      </c>
      <c r="BM41" s="71">
        <v>0</v>
      </c>
      <c r="BN41" s="71">
        <v>0</v>
      </c>
      <c r="BO41" s="71">
        <v>0</v>
      </c>
      <c r="BP41" s="71">
        <v>0</v>
      </c>
      <c r="BQ41" s="71">
        <v>0</v>
      </c>
      <c r="BR41" s="71">
        <v>0</v>
      </c>
      <c r="BS41" s="71">
        <v>0</v>
      </c>
      <c r="BT41" s="71">
        <v>0</v>
      </c>
      <c r="BU41" s="71">
        <v>0</v>
      </c>
      <c r="BV41" s="71">
        <v>10000</v>
      </c>
      <c r="BW41" s="71">
        <v>159</v>
      </c>
      <c r="BX41" s="71">
        <v>0</v>
      </c>
      <c r="BY41" s="71">
        <v>0</v>
      </c>
      <c r="BZ41" s="71">
        <v>6000</v>
      </c>
      <c r="CA41" s="71">
        <v>405</v>
      </c>
      <c r="CB41" s="71">
        <v>0</v>
      </c>
      <c r="CC41" s="71">
        <v>0</v>
      </c>
      <c r="CD41" s="71">
        <v>0</v>
      </c>
      <c r="CE41" s="71">
        <v>0</v>
      </c>
      <c r="CF41" s="71">
        <v>0</v>
      </c>
      <c r="CG41" s="71">
        <v>0</v>
      </c>
      <c r="CH41" s="71">
        <v>0</v>
      </c>
      <c r="CI41" s="71">
        <v>0</v>
      </c>
      <c r="CJ41" s="71">
        <v>0</v>
      </c>
      <c r="CK41" s="71">
        <v>0</v>
      </c>
      <c r="CL41" s="71">
        <v>0</v>
      </c>
      <c r="CM41" s="71">
        <v>0</v>
      </c>
      <c r="CN41" s="71">
        <v>0</v>
      </c>
      <c r="CO41" s="71">
        <v>0</v>
      </c>
      <c r="CP41" s="71">
        <v>0</v>
      </c>
      <c r="CQ41" s="71">
        <v>0</v>
      </c>
      <c r="CR41" s="71">
        <v>0</v>
      </c>
      <c r="CS41" s="71">
        <v>0</v>
      </c>
      <c r="CT41" s="71">
        <v>0</v>
      </c>
      <c r="CU41" s="71">
        <v>0</v>
      </c>
      <c r="CV41" s="71">
        <v>0</v>
      </c>
      <c r="CW41" s="71">
        <v>0</v>
      </c>
      <c r="CX41" s="71">
        <v>0</v>
      </c>
      <c r="CY41" s="71">
        <v>0</v>
      </c>
      <c r="CZ41" s="71">
        <v>0</v>
      </c>
      <c r="DA41" s="71">
        <v>0</v>
      </c>
      <c r="DB41" s="71">
        <v>0</v>
      </c>
      <c r="DC41" s="71">
        <v>0</v>
      </c>
      <c r="DD41" s="71">
        <v>0</v>
      </c>
      <c r="DE41" s="71">
        <v>0</v>
      </c>
      <c r="DF41" s="71">
        <v>6000</v>
      </c>
      <c r="DG41" s="71">
        <v>730</v>
      </c>
      <c r="DH41" s="71">
        <v>0</v>
      </c>
      <c r="DI41" s="71">
        <v>0</v>
      </c>
      <c r="DJ41" s="71">
        <f t="shared" ref="DJ41:DK43" si="12">DL41+DN41-DP41</f>
        <v>0</v>
      </c>
      <c r="DK41" s="71">
        <f t="shared" si="12"/>
        <v>0</v>
      </c>
      <c r="DL41" s="71">
        <v>35000</v>
      </c>
      <c r="DM41" s="71">
        <v>0</v>
      </c>
      <c r="DN41" s="71">
        <v>0</v>
      </c>
      <c r="DO41" s="71">
        <v>0</v>
      </c>
      <c r="DP41" s="71">
        <v>35000</v>
      </c>
      <c r="DQ41" s="71">
        <v>0</v>
      </c>
      <c r="DR41" s="69"/>
    </row>
    <row r="42" spans="1:122" ht="16.5" customHeight="1">
      <c r="A42" s="72"/>
      <c r="B42" s="76">
        <v>33</v>
      </c>
      <c r="C42" s="74" t="s">
        <v>164</v>
      </c>
      <c r="D42" s="71">
        <f t="shared" si="10"/>
        <v>452784.08700000006</v>
      </c>
      <c r="E42" s="71">
        <f t="shared" si="10"/>
        <v>297595.89779999998</v>
      </c>
      <c r="F42" s="71">
        <f t="shared" si="11"/>
        <v>382355.39890000003</v>
      </c>
      <c r="G42" s="71">
        <f t="shared" si="11"/>
        <v>257032.59289999999</v>
      </c>
      <c r="H42" s="71">
        <f t="shared" si="11"/>
        <v>143928.6881</v>
      </c>
      <c r="I42" s="71">
        <f t="shared" si="11"/>
        <v>70563.304900000003</v>
      </c>
      <c r="J42" s="71">
        <v>157355.3989</v>
      </c>
      <c r="K42" s="71">
        <v>107206.5589</v>
      </c>
      <c r="L42" s="71">
        <v>10500</v>
      </c>
      <c r="M42" s="71">
        <v>8590.7000000000007</v>
      </c>
      <c r="N42" s="71">
        <v>125500</v>
      </c>
      <c r="O42" s="71">
        <v>94690.952600000004</v>
      </c>
      <c r="P42" s="71">
        <v>10500</v>
      </c>
      <c r="Q42" s="71">
        <v>8590.7000000000007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  <c r="AB42" s="71">
        <v>0</v>
      </c>
      <c r="AC42" s="71">
        <v>0</v>
      </c>
      <c r="AD42" s="71">
        <v>0</v>
      </c>
      <c r="AE42" s="71">
        <v>0</v>
      </c>
      <c r="AF42" s="71">
        <v>67300</v>
      </c>
      <c r="AG42" s="71">
        <v>3020.7759999999998</v>
      </c>
      <c r="AH42" s="71">
        <v>0</v>
      </c>
      <c r="AI42" s="71">
        <v>0</v>
      </c>
      <c r="AJ42" s="71">
        <v>0</v>
      </c>
      <c r="AK42" s="71">
        <v>0</v>
      </c>
      <c r="AL42" s="71">
        <v>0</v>
      </c>
      <c r="AM42" s="71">
        <v>0</v>
      </c>
      <c r="AN42" s="71">
        <v>67300</v>
      </c>
      <c r="AO42" s="71">
        <v>4704</v>
      </c>
      <c r="AP42" s="71">
        <v>0</v>
      </c>
      <c r="AQ42" s="71">
        <v>0</v>
      </c>
      <c r="AR42" s="71">
        <v>0</v>
      </c>
      <c r="AS42" s="71">
        <v>0</v>
      </c>
      <c r="AT42" s="71">
        <v>0</v>
      </c>
      <c r="AU42" s="71">
        <v>0</v>
      </c>
      <c r="AV42" s="71">
        <v>0</v>
      </c>
      <c r="AW42" s="71">
        <v>-1683.2239999999999</v>
      </c>
      <c r="AX42" s="71">
        <v>0</v>
      </c>
      <c r="AY42" s="71">
        <v>0</v>
      </c>
      <c r="AZ42" s="71">
        <v>0</v>
      </c>
      <c r="BA42" s="71">
        <v>0</v>
      </c>
      <c r="BB42" s="71">
        <v>0</v>
      </c>
      <c r="BC42" s="71">
        <v>0</v>
      </c>
      <c r="BD42" s="71">
        <v>0</v>
      </c>
      <c r="BE42" s="71">
        <v>0</v>
      </c>
      <c r="BF42" s="71">
        <v>0</v>
      </c>
      <c r="BG42" s="71">
        <v>0</v>
      </c>
      <c r="BH42" s="71">
        <v>0</v>
      </c>
      <c r="BI42" s="71">
        <v>0</v>
      </c>
      <c r="BJ42" s="71">
        <v>43500</v>
      </c>
      <c r="BK42" s="71">
        <v>34620.294999999998</v>
      </c>
      <c r="BL42" s="71">
        <v>64628.688099999999</v>
      </c>
      <c r="BM42" s="71">
        <v>58001.8289</v>
      </c>
      <c r="BN42" s="71">
        <v>0</v>
      </c>
      <c r="BO42" s="71">
        <v>0</v>
      </c>
      <c r="BP42" s="71">
        <v>0</v>
      </c>
      <c r="BQ42" s="71">
        <v>0</v>
      </c>
      <c r="BR42" s="71">
        <v>0</v>
      </c>
      <c r="BS42" s="71">
        <v>0</v>
      </c>
      <c r="BT42" s="71">
        <v>10000</v>
      </c>
      <c r="BU42" s="71">
        <v>9900</v>
      </c>
      <c r="BV42" s="71">
        <v>40000</v>
      </c>
      <c r="BW42" s="71">
        <v>31222.794999999998</v>
      </c>
      <c r="BX42" s="71">
        <v>51672.017999999996</v>
      </c>
      <c r="BY42" s="71">
        <v>48101.8289</v>
      </c>
      <c r="BZ42" s="71">
        <v>3500</v>
      </c>
      <c r="CA42" s="71">
        <v>3397.5</v>
      </c>
      <c r="CB42" s="71">
        <v>2956.6700999999998</v>
      </c>
      <c r="CC42" s="71">
        <v>0</v>
      </c>
      <c r="CD42" s="71">
        <v>0</v>
      </c>
      <c r="CE42" s="71">
        <v>0</v>
      </c>
      <c r="CF42" s="71">
        <v>0</v>
      </c>
      <c r="CG42" s="71">
        <v>0</v>
      </c>
      <c r="CH42" s="71">
        <v>0</v>
      </c>
      <c r="CI42" s="71">
        <v>0</v>
      </c>
      <c r="CJ42" s="71">
        <v>0</v>
      </c>
      <c r="CK42" s="71">
        <v>0</v>
      </c>
      <c r="CL42" s="71">
        <v>39000</v>
      </c>
      <c r="CM42" s="71">
        <v>27392.213</v>
      </c>
      <c r="CN42" s="71">
        <v>1500</v>
      </c>
      <c r="CO42" s="71">
        <v>950</v>
      </c>
      <c r="CP42" s="71">
        <v>39000</v>
      </c>
      <c r="CQ42" s="71">
        <v>27392.213</v>
      </c>
      <c r="CR42" s="71">
        <v>1500</v>
      </c>
      <c r="CS42" s="71">
        <v>950</v>
      </c>
      <c r="CT42" s="71">
        <v>39000</v>
      </c>
      <c r="CU42" s="71">
        <v>27392.213</v>
      </c>
      <c r="CV42" s="71">
        <v>0</v>
      </c>
      <c r="CW42" s="71">
        <v>0</v>
      </c>
      <c r="CX42" s="71">
        <v>58600</v>
      </c>
      <c r="CY42" s="71">
        <v>47623.525999999998</v>
      </c>
      <c r="CZ42" s="71">
        <v>0</v>
      </c>
      <c r="DA42" s="71">
        <v>0</v>
      </c>
      <c r="DB42" s="71">
        <v>38500</v>
      </c>
      <c r="DC42" s="71">
        <v>29300.19</v>
      </c>
      <c r="DD42" s="71">
        <v>0</v>
      </c>
      <c r="DE42" s="71">
        <v>0</v>
      </c>
      <c r="DF42" s="71">
        <v>10400</v>
      </c>
      <c r="DG42" s="71">
        <v>10190</v>
      </c>
      <c r="DH42" s="71">
        <v>0</v>
      </c>
      <c r="DI42" s="71">
        <v>0</v>
      </c>
      <c r="DJ42" s="71">
        <f t="shared" si="12"/>
        <v>0</v>
      </c>
      <c r="DK42" s="71">
        <f t="shared" si="12"/>
        <v>0</v>
      </c>
      <c r="DL42" s="71">
        <v>73500</v>
      </c>
      <c r="DM42" s="71">
        <v>30000</v>
      </c>
      <c r="DN42" s="71">
        <v>0</v>
      </c>
      <c r="DO42" s="71">
        <v>0</v>
      </c>
      <c r="DP42" s="71">
        <v>73500</v>
      </c>
      <c r="DQ42" s="71">
        <v>30000</v>
      </c>
    </row>
    <row r="43" spans="1:122" ht="16.5" customHeight="1">
      <c r="A43" s="72"/>
      <c r="B43" s="76">
        <v>34</v>
      </c>
      <c r="C43" s="74" t="s">
        <v>165</v>
      </c>
      <c r="D43" s="71">
        <f t="shared" si="10"/>
        <v>64519.755900000004</v>
      </c>
      <c r="E43" s="71">
        <f t="shared" si="10"/>
        <v>38518.435500000007</v>
      </c>
      <c r="F43" s="71">
        <f t="shared" si="11"/>
        <v>34284</v>
      </c>
      <c r="G43" s="71">
        <f t="shared" si="11"/>
        <v>23127.235500000003</v>
      </c>
      <c r="H43" s="71">
        <f t="shared" si="11"/>
        <v>31925.7559</v>
      </c>
      <c r="I43" s="71">
        <f t="shared" si="11"/>
        <v>15391.2</v>
      </c>
      <c r="J43" s="71">
        <v>31444</v>
      </c>
      <c r="K43" s="71">
        <v>22011.245500000001</v>
      </c>
      <c r="L43" s="71">
        <v>5350.8</v>
      </c>
      <c r="M43" s="71">
        <v>1215</v>
      </c>
      <c r="N43" s="71">
        <v>30244</v>
      </c>
      <c r="O43" s="71">
        <v>21011.245500000001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0</v>
      </c>
      <c r="AB43" s="71">
        <v>0</v>
      </c>
      <c r="AC43" s="71">
        <v>0</v>
      </c>
      <c r="AD43" s="71">
        <v>0</v>
      </c>
      <c r="AE43" s="71">
        <v>0</v>
      </c>
      <c r="AF43" s="71">
        <v>1000</v>
      </c>
      <c r="AG43" s="71">
        <v>0</v>
      </c>
      <c r="AH43" s="71">
        <v>0</v>
      </c>
      <c r="AI43" s="71">
        <v>0</v>
      </c>
      <c r="AJ43" s="71">
        <v>0</v>
      </c>
      <c r="AK43" s="71">
        <v>0</v>
      </c>
      <c r="AL43" s="71">
        <v>0</v>
      </c>
      <c r="AM43" s="71">
        <v>0</v>
      </c>
      <c r="AN43" s="71">
        <v>0</v>
      </c>
      <c r="AO43" s="71">
        <v>0</v>
      </c>
      <c r="AP43" s="71">
        <v>0</v>
      </c>
      <c r="AQ43" s="71">
        <v>0</v>
      </c>
      <c r="AR43" s="71">
        <v>1000</v>
      </c>
      <c r="AS43" s="71">
        <v>0</v>
      </c>
      <c r="AT43" s="71">
        <v>0</v>
      </c>
      <c r="AU43" s="71">
        <v>0</v>
      </c>
      <c r="AV43" s="71">
        <v>0</v>
      </c>
      <c r="AW43" s="71">
        <v>0</v>
      </c>
      <c r="AX43" s="71">
        <v>0</v>
      </c>
      <c r="AY43" s="71">
        <v>0</v>
      </c>
      <c r="AZ43" s="71">
        <v>0</v>
      </c>
      <c r="BA43" s="71">
        <v>0</v>
      </c>
      <c r="BB43" s="71">
        <v>0</v>
      </c>
      <c r="BC43" s="71">
        <v>0</v>
      </c>
      <c r="BD43" s="71">
        <v>0</v>
      </c>
      <c r="BE43" s="71">
        <v>0</v>
      </c>
      <c r="BF43" s="71">
        <v>0</v>
      </c>
      <c r="BG43" s="71">
        <v>0</v>
      </c>
      <c r="BH43" s="71">
        <v>0</v>
      </c>
      <c r="BI43" s="71">
        <v>0</v>
      </c>
      <c r="BJ43" s="71">
        <v>0</v>
      </c>
      <c r="BK43" s="71">
        <v>0</v>
      </c>
      <c r="BL43" s="71">
        <v>25574.955900000001</v>
      </c>
      <c r="BM43" s="71">
        <v>14176.2</v>
      </c>
      <c r="BN43" s="71">
        <v>0</v>
      </c>
      <c r="BO43" s="71">
        <v>0</v>
      </c>
      <c r="BP43" s="71">
        <v>0</v>
      </c>
      <c r="BQ43" s="71">
        <v>0</v>
      </c>
      <c r="BR43" s="71">
        <v>0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19235</v>
      </c>
      <c r="BY43" s="71">
        <v>13751.55</v>
      </c>
      <c r="BZ43" s="71">
        <v>0</v>
      </c>
      <c r="CA43" s="71">
        <v>0</v>
      </c>
      <c r="CB43" s="71">
        <v>6339.9558999999999</v>
      </c>
      <c r="CC43" s="71">
        <v>424.65</v>
      </c>
      <c r="CD43" s="71">
        <v>0</v>
      </c>
      <c r="CE43" s="71">
        <v>0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1">
        <v>0</v>
      </c>
      <c r="CO43" s="71">
        <v>0</v>
      </c>
      <c r="CP43" s="71">
        <v>0</v>
      </c>
      <c r="CQ43" s="71">
        <v>0</v>
      </c>
      <c r="CR43" s="71">
        <v>0</v>
      </c>
      <c r="CS43" s="71">
        <v>0</v>
      </c>
      <c r="CT43" s="71">
        <v>0</v>
      </c>
      <c r="CU43" s="71">
        <v>0</v>
      </c>
      <c r="CV43" s="71">
        <v>0</v>
      </c>
      <c r="CW43" s="71">
        <v>0</v>
      </c>
      <c r="CX43" s="71">
        <v>0</v>
      </c>
      <c r="CY43" s="71">
        <v>0</v>
      </c>
      <c r="CZ43" s="71">
        <v>0</v>
      </c>
      <c r="DA43" s="71">
        <v>0</v>
      </c>
      <c r="DB43" s="71">
        <v>0</v>
      </c>
      <c r="DC43" s="71">
        <v>0</v>
      </c>
      <c r="DD43" s="71">
        <v>0</v>
      </c>
      <c r="DE43" s="71">
        <v>0</v>
      </c>
      <c r="DF43" s="71">
        <v>1150</v>
      </c>
      <c r="DG43" s="71">
        <v>1115.99</v>
      </c>
      <c r="DH43" s="71">
        <v>0</v>
      </c>
      <c r="DI43" s="71">
        <v>0</v>
      </c>
      <c r="DJ43" s="71">
        <f t="shared" si="12"/>
        <v>0</v>
      </c>
      <c r="DK43" s="71">
        <f t="shared" si="12"/>
        <v>0</v>
      </c>
      <c r="DL43" s="71">
        <v>1690</v>
      </c>
      <c r="DM43" s="71">
        <v>0</v>
      </c>
      <c r="DN43" s="71">
        <v>0</v>
      </c>
      <c r="DO43" s="71">
        <v>0</v>
      </c>
      <c r="DP43" s="71">
        <v>1690</v>
      </c>
      <c r="DQ43" s="71">
        <v>0</v>
      </c>
    </row>
    <row r="44" spans="1:122" ht="16.5" customHeight="1">
      <c r="A44" s="69"/>
      <c r="B44" s="76">
        <v>35</v>
      </c>
      <c r="C44" s="74" t="s">
        <v>166</v>
      </c>
      <c r="D44" s="71">
        <f t="shared" ref="D44:D63" si="13">F44+H44-DP44</f>
        <v>50819.245999999999</v>
      </c>
      <c r="E44" s="71">
        <f t="shared" ref="E44:E63" si="14">G44+I44-DQ44</f>
        <v>28431.397399999998</v>
      </c>
      <c r="F44" s="71">
        <f t="shared" ref="F44:F63" si="15">J44+V44+Z44+AD44+AX44+BJ44+CH44+CL44+CX44+DF44+DL44</f>
        <v>23479.713</v>
      </c>
      <c r="G44" s="71">
        <f t="shared" ref="G44:G63" si="16">K44+W44+AA44+AE44+AY44+BK44+CI44+CM44+CY44+DG44+DM44</f>
        <v>14406.792399999997</v>
      </c>
      <c r="H44" s="71">
        <f t="shared" ref="H44:H63" si="17">L44+X44+AB44+AF44+AZ44+BL44+CJ44+CN44+CZ44+DH44+DN44</f>
        <v>31999.533000000003</v>
      </c>
      <c r="I44" s="71">
        <f t="shared" ref="I44:I63" si="18">M44+Y44+AC44+AG44+BA44+BM44+CK44+CO44+DA44+DI44+DO44</f>
        <v>15405.718000000001</v>
      </c>
      <c r="J44" s="71">
        <v>14046.513000000001</v>
      </c>
      <c r="K44" s="71">
        <v>10651.322399999999</v>
      </c>
      <c r="L44" s="71">
        <v>700</v>
      </c>
      <c r="M44" s="71">
        <v>0</v>
      </c>
      <c r="N44" s="71">
        <v>13369.513000000001</v>
      </c>
      <c r="O44" s="71">
        <v>10068.6224</v>
      </c>
      <c r="P44" s="71">
        <v>450</v>
      </c>
      <c r="Q44" s="71">
        <v>0</v>
      </c>
      <c r="R44" s="71">
        <v>662</v>
      </c>
      <c r="S44" s="71">
        <v>571.9</v>
      </c>
      <c r="T44" s="71">
        <v>250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0</v>
      </c>
      <c r="AB44" s="71">
        <v>0</v>
      </c>
      <c r="AC44" s="71">
        <v>0</v>
      </c>
      <c r="AD44" s="71">
        <v>1105</v>
      </c>
      <c r="AE44" s="71">
        <v>571.29999999999995</v>
      </c>
      <c r="AF44" s="71">
        <v>5034.3</v>
      </c>
      <c r="AG44" s="71">
        <v>3146.1469999999999</v>
      </c>
      <c r="AH44" s="71">
        <v>765</v>
      </c>
      <c r="AI44" s="71">
        <v>436.3</v>
      </c>
      <c r="AJ44" s="71">
        <v>5034.3</v>
      </c>
      <c r="AK44" s="71">
        <v>3146.1469999999999</v>
      </c>
      <c r="AL44" s="71">
        <v>0</v>
      </c>
      <c r="AM44" s="71">
        <v>0</v>
      </c>
      <c r="AN44" s="71">
        <v>0</v>
      </c>
      <c r="AO44" s="71">
        <v>0</v>
      </c>
      <c r="AP44" s="71">
        <v>340</v>
      </c>
      <c r="AQ44" s="71">
        <v>135</v>
      </c>
      <c r="AR44" s="71">
        <v>0</v>
      </c>
      <c r="AS44" s="71">
        <v>0</v>
      </c>
      <c r="AT44" s="71">
        <v>0</v>
      </c>
      <c r="AU44" s="71">
        <v>0</v>
      </c>
      <c r="AV44" s="71">
        <v>0</v>
      </c>
      <c r="AW44" s="71">
        <v>0</v>
      </c>
      <c r="AX44" s="71">
        <v>100</v>
      </c>
      <c r="AY44" s="71">
        <v>80</v>
      </c>
      <c r="AZ44" s="71">
        <v>0</v>
      </c>
      <c r="BA44" s="71">
        <v>0</v>
      </c>
      <c r="BB44" s="71">
        <v>100</v>
      </c>
      <c r="BC44" s="71">
        <v>80</v>
      </c>
      <c r="BD44" s="71">
        <v>0</v>
      </c>
      <c r="BE44" s="71">
        <v>0</v>
      </c>
      <c r="BF44" s="71">
        <v>0</v>
      </c>
      <c r="BG44" s="71">
        <v>0</v>
      </c>
      <c r="BH44" s="71">
        <v>0</v>
      </c>
      <c r="BI44" s="71">
        <v>0</v>
      </c>
      <c r="BJ44" s="71">
        <v>1028</v>
      </c>
      <c r="BK44" s="71">
        <v>252.72</v>
      </c>
      <c r="BL44" s="71">
        <v>2642.8</v>
      </c>
      <c r="BM44" s="71">
        <v>2642.739</v>
      </c>
      <c r="BN44" s="71">
        <v>0</v>
      </c>
      <c r="BO44" s="71">
        <v>0</v>
      </c>
      <c r="BP44" s="71">
        <v>0</v>
      </c>
      <c r="BQ44" s="71">
        <v>0</v>
      </c>
      <c r="BR44" s="71">
        <v>0</v>
      </c>
      <c r="BS44" s="71">
        <v>0</v>
      </c>
      <c r="BT44" s="71">
        <v>0</v>
      </c>
      <c r="BU44" s="71">
        <v>0</v>
      </c>
      <c r="BV44" s="71">
        <v>610</v>
      </c>
      <c r="BW44" s="71">
        <v>252.72</v>
      </c>
      <c r="BX44" s="71">
        <v>0</v>
      </c>
      <c r="BY44" s="71">
        <v>0</v>
      </c>
      <c r="BZ44" s="71">
        <v>418</v>
      </c>
      <c r="CA44" s="71">
        <v>0</v>
      </c>
      <c r="CB44" s="71">
        <v>2642.8</v>
      </c>
      <c r="CC44" s="71">
        <v>2642.739</v>
      </c>
      <c r="CD44" s="71">
        <v>0</v>
      </c>
      <c r="CE44" s="71">
        <v>0</v>
      </c>
      <c r="CF44" s="71">
        <v>0</v>
      </c>
      <c r="CG44" s="71">
        <v>0</v>
      </c>
      <c r="CH44" s="71">
        <v>0</v>
      </c>
      <c r="CI44" s="71">
        <v>0</v>
      </c>
      <c r="CJ44" s="71">
        <v>0</v>
      </c>
      <c r="CK44" s="71">
        <v>0</v>
      </c>
      <c r="CL44" s="71">
        <v>2240.1999999999998</v>
      </c>
      <c r="CM44" s="71">
        <v>1240.337</v>
      </c>
      <c r="CN44" s="71">
        <v>2596.0329999999999</v>
      </c>
      <c r="CO44" s="71">
        <v>2364.9989999999998</v>
      </c>
      <c r="CP44" s="71">
        <v>2240.1999999999998</v>
      </c>
      <c r="CQ44" s="71">
        <v>1240.337</v>
      </c>
      <c r="CR44" s="71">
        <v>2596.0329999999999</v>
      </c>
      <c r="CS44" s="71">
        <v>2364.9989999999998</v>
      </c>
      <c r="CT44" s="71">
        <v>1000</v>
      </c>
      <c r="CU44" s="71">
        <v>543.83699999999999</v>
      </c>
      <c r="CV44" s="71">
        <v>2596.0329999999999</v>
      </c>
      <c r="CW44" s="71">
        <v>2364.9989999999998</v>
      </c>
      <c r="CX44" s="71">
        <v>0</v>
      </c>
      <c r="CY44" s="71">
        <v>0</v>
      </c>
      <c r="CZ44" s="71">
        <v>21026.400000000001</v>
      </c>
      <c r="DA44" s="71">
        <v>7251.8329999999996</v>
      </c>
      <c r="DB44" s="71">
        <v>0</v>
      </c>
      <c r="DC44" s="71">
        <v>0</v>
      </c>
      <c r="DD44" s="71">
        <v>21026.400000000001</v>
      </c>
      <c r="DE44" s="71">
        <v>7251.8329999999996</v>
      </c>
      <c r="DF44" s="71">
        <v>300</v>
      </c>
      <c r="DG44" s="71">
        <v>230</v>
      </c>
      <c r="DH44" s="71">
        <v>0</v>
      </c>
      <c r="DI44" s="71">
        <v>0</v>
      </c>
      <c r="DJ44" s="71">
        <f t="shared" ref="DJ44:DJ63" si="19">DL44+DN44-DP44</f>
        <v>0</v>
      </c>
      <c r="DK44" s="71">
        <f t="shared" ref="DK44:DK63" si="20">DM44+DO44-DQ44</f>
        <v>0</v>
      </c>
      <c r="DL44" s="71">
        <v>4660</v>
      </c>
      <c r="DM44" s="71">
        <v>1381.1130000000001</v>
      </c>
      <c r="DN44" s="71">
        <v>0</v>
      </c>
      <c r="DO44" s="71">
        <v>0</v>
      </c>
      <c r="DP44" s="71">
        <v>4660</v>
      </c>
      <c r="DQ44" s="71">
        <v>1381.1130000000001</v>
      </c>
      <c r="DR44" s="69"/>
    </row>
    <row r="45" spans="1:122" ht="16.5" customHeight="1">
      <c r="A45" s="72"/>
      <c r="B45" s="76">
        <v>36</v>
      </c>
      <c r="C45" s="74" t="s">
        <v>167</v>
      </c>
      <c r="D45" s="71">
        <f t="shared" si="13"/>
        <v>408429.07160000002</v>
      </c>
      <c r="E45" s="71">
        <f t="shared" si="14"/>
        <v>253786.38020000001</v>
      </c>
      <c r="F45" s="71">
        <f t="shared" si="15"/>
        <v>378343.21100000001</v>
      </c>
      <c r="G45" s="71">
        <f t="shared" si="16"/>
        <v>231880.87120000002</v>
      </c>
      <c r="H45" s="71">
        <f t="shared" si="17"/>
        <v>61242.8606</v>
      </c>
      <c r="I45" s="71">
        <f t="shared" si="18"/>
        <v>53062.509000000005</v>
      </c>
      <c r="J45" s="71">
        <v>135275.5</v>
      </c>
      <c r="K45" s="71">
        <v>68182.013500000001</v>
      </c>
      <c r="L45" s="71">
        <v>95042.8606</v>
      </c>
      <c r="M45" s="71">
        <v>87591.655400000003</v>
      </c>
      <c r="N45" s="71">
        <v>105925.5</v>
      </c>
      <c r="O45" s="71">
        <v>55662.720500000003</v>
      </c>
      <c r="P45" s="71">
        <v>5300</v>
      </c>
      <c r="Q45" s="71">
        <v>1295</v>
      </c>
      <c r="R45" s="71">
        <v>29350</v>
      </c>
      <c r="S45" s="71">
        <v>12519.293</v>
      </c>
      <c r="T45" s="71">
        <v>89742.8606</v>
      </c>
      <c r="U45" s="71">
        <v>86296.655400000003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  <c r="AC45" s="71">
        <v>0</v>
      </c>
      <c r="AD45" s="71">
        <v>0</v>
      </c>
      <c r="AE45" s="71">
        <v>0</v>
      </c>
      <c r="AF45" s="71">
        <v>-33800</v>
      </c>
      <c r="AG45" s="71">
        <v>-34529.146399999998</v>
      </c>
      <c r="AH45" s="71">
        <v>0</v>
      </c>
      <c r="AI45" s="71">
        <v>0</v>
      </c>
      <c r="AJ45" s="71">
        <v>0</v>
      </c>
      <c r="AK45" s="71">
        <v>0</v>
      </c>
      <c r="AL45" s="71">
        <v>0</v>
      </c>
      <c r="AM45" s="71">
        <v>0</v>
      </c>
      <c r="AN45" s="71">
        <v>0</v>
      </c>
      <c r="AO45" s="71">
        <v>0</v>
      </c>
      <c r="AP45" s="71">
        <v>0</v>
      </c>
      <c r="AQ45" s="71">
        <v>0</v>
      </c>
      <c r="AR45" s="71">
        <v>0</v>
      </c>
      <c r="AS45" s="71">
        <v>0</v>
      </c>
      <c r="AT45" s="71">
        <v>0</v>
      </c>
      <c r="AU45" s="71">
        <v>0</v>
      </c>
      <c r="AV45" s="71">
        <v>-33800</v>
      </c>
      <c r="AW45" s="71">
        <v>-34529.146399999998</v>
      </c>
      <c r="AX45" s="71">
        <v>14098.71</v>
      </c>
      <c r="AY45" s="71">
        <v>9509.8379999999997</v>
      </c>
      <c r="AZ45" s="71">
        <v>0</v>
      </c>
      <c r="BA45" s="71">
        <v>0</v>
      </c>
      <c r="BB45" s="71">
        <v>14098.71</v>
      </c>
      <c r="BC45" s="71">
        <v>9509.8379999999997</v>
      </c>
      <c r="BD45" s="71">
        <v>0</v>
      </c>
      <c r="BE45" s="71">
        <v>0</v>
      </c>
      <c r="BF45" s="71">
        <v>0</v>
      </c>
      <c r="BG45" s="71">
        <v>0</v>
      </c>
      <c r="BH45" s="71">
        <v>0</v>
      </c>
      <c r="BI45" s="71">
        <v>0</v>
      </c>
      <c r="BJ45" s="71">
        <v>68479.600000000006</v>
      </c>
      <c r="BK45" s="71">
        <v>47138.796000000002</v>
      </c>
      <c r="BL45" s="71">
        <v>0</v>
      </c>
      <c r="BM45" s="71">
        <v>0</v>
      </c>
      <c r="BN45" s="71">
        <v>0</v>
      </c>
      <c r="BO45" s="71">
        <v>0</v>
      </c>
      <c r="BP45" s="71">
        <v>0</v>
      </c>
      <c r="BQ45" s="71">
        <v>0</v>
      </c>
      <c r="BR45" s="71">
        <v>0</v>
      </c>
      <c r="BS45" s="71">
        <v>0</v>
      </c>
      <c r="BT45" s="71">
        <v>0</v>
      </c>
      <c r="BU45" s="71">
        <v>0</v>
      </c>
      <c r="BV45" s="71">
        <v>0</v>
      </c>
      <c r="BW45" s="71">
        <v>0</v>
      </c>
      <c r="BX45" s="71">
        <v>0</v>
      </c>
      <c r="BY45" s="71">
        <v>0</v>
      </c>
      <c r="BZ45" s="71">
        <v>0</v>
      </c>
      <c r="CA45" s="71">
        <v>0</v>
      </c>
      <c r="CB45" s="71">
        <v>0</v>
      </c>
      <c r="CC45" s="71">
        <v>0</v>
      </c>
      <c r="CD45" s="71">
        <v>68479.600000000006</v>
      </c>
      <c r="CE45" s="71">
        <v>47138.796000000002</v>
      </c>
      <c r="CF45" s="71">
        <v>0</v>
      </c>
      <c r="CG45" s="71">
        <v>0</v>
      </c>
      <c r="CH45" s="71">
        <v>0</v>
      </c>
      <c r="CI45" s="71">
        <v>0</v>
      </c>
      <c r="CJ45" s="71">
        <v>0</v>
      </c>
      <c r="CK45" s="71">
        <v>0</v>
      </c>
      <c r="CL45" s="71">
        <v>21698.7</v>
      </c>
      <c r="CM45" s="71">
        <v>8798.3407000000007</v>
      </c>
      <c r="CN45" s="71">
        <v>0</v>
      </c>
      <c r="CO45" s="71">
        <v>0</v>
      </c>
      <c r="CP45" s="71">
        <v>21698.7</v>
      </c>
      <c r="CQ45" s="71">
        <v>8798.3407000000007</v>
      </c>
      <c r="CR45" s="71">
        <v>0</v>
      </c>
      <c r="CS45" s="71">
        <v>0</v>
      </c>
      <c r="CT45" s="71">
        <v>18523.7</v>
      </c>
      <c r="CU45" s="71">
        <v>6949.8546999999999</v>
      </c>
      <c r="CV45" s="71">
        <v>0</v>
      </c>
      <c r="CW45" s="71">
        <v>0</v>
      </c>
      <c r="CX45" s="71">
        <v>86133.7</v>
      </c>
      <c r="CY45" s="71">
        <v>52569.883000000002</v>
      </c>
      <c r="CZ45" s="71">
        <v>0</v>
      </c>
      <c r="DA45" s="71">
        <v>0</v>
      </c>
      <c r="DB45" s="71">
        <v>64000</v>
      </c>
      <c r="DC45" s="71">
        <v>39245.46</v>
      </c>
      <c r="DD45" s="71">
        <v>0</v>
      </c>
      <c r="DE45" s="71">
        <v>0</v>
      </c>
      <c r="DF45" s="71">
        <v>21500.001</v>
      </c>
      <c r="DG45" s="71">
        <v>14525</v>
      </c>
      <c r="DH45" s="71">
        <v>0</v>
      </c>
      <c r="DI45" s="71">
        <v>0</v>
      </c>
      <c r="DJ45" s="71">
        <f t="shared" si="19"/>
        <v>0</v>
      </c>
      <c r="DK45" s="71">
        <f t="shared" si="20"/>
        <v>0</v>
      </c>
      <c r="DL45" s="71">
        <v>31157</v>
      </c>
      <c r="DM45" s="71">
        <v>31157</v>
      </c>
      <c r="DN45" s="71">
        <v>0</v>
      </c>
      <c r="DO45" s="71">
        <v>0</v>
      </c>
      <c r="DP45" s="71">
        <v>31157</v>
      </c>
      <c r="DQ45" s="71">
        <v>31157</v>
      </c>
    </row>
    <row r="46" spans="1:122" ht="16.5" customHeight="1">
      <c r="A46" s="69"/>
      <c r="B46" s="76">
        <v>37</v>
      </c>
      <c r="C46" s="74" t="s">
        <v>168</v>
      </c>
      <c r="D46" s="71">
        <f t="shared" si="13"/>
        <v>61391.377099999998</v>
      </c>
      <c r="E46" s="71">
        <f t="shared" si="14"/>
        <v>34147.974499999997</v>
      </c>
      <c r="F46" s="71">
        <f t="shared" si="15"/>
        <v>44377.2</v>
      </c>
      <c r="G46" s="71">
        <f t="shared" si="16"/>
        <v>25305.392499999998</v>
      </c>
      <c r="H46" s="71">
        <f t="shared" si="17"/>
        <v>20714.177100000001</v>
      </c>
      <c r="I46" s="71">
        <f t="shared" si="18"/>
        <v>8842.5820000000003</v>
      </c>
      <c r="J46" s="71">
        <v>24175.200000000001</v>
      </c>
      <c r="K46" s="71">
        <v>15366.052</v>
      </c>
      <c r="L46" s="71">
        <v>625</v>
      </c>
      <c r="M46" s="71">
        <v>124</v>
      </c>
      <c r="N46" s="71">
        <v>22271.7</v>
      </c>
      <c r="O46" s="71">
        <v>14660.611999999999</v>
      </c>
      <c r="P46" s="71">
        <v>625</v>
      </c>
      <c r="Q46" s="71">
        <v>124</v>
      </c>
      <c r="R46" s="71">
        <v>1693.5</v>
      </c>
      <c r="S46" s="71">
        <v>625.04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1">
        <v>0</v>
      </c>
      <c r="AC46" s="71">
        <v>0</v>
      </c>
      <c r="AD46" s="71">
        <v>1400</v>
      </c>
      <c r="AE46" s="71">
        <v>993.66300000000001</v>
      </c>
      <c r="AF46" s="71">
        <v>19089.177100000001</v>
      </c>
      <c r="AG46" s="71">
        <v>8718.5820000000003</v>
      </c>
      <c r="AH46" s="71">
        <v>1400</v>
      </c>
      <c r="AI46" s="71">
        <v>993.66300000000001</v>
      </c>
      <c r="AJ46" s="71">
        <v>0</v>
      </c>
      <c r="AK46" s="71">
        <v>0</v>
      </c>
      <c r="AL46" s="71">
        <v>0</v>
      </c>
      <c r="AM46" s="71">
        <v>0</v>
      </c>
      <c r="AN46" s="71">
        <v>0</v>
      </c>
      <c r="AO46" s="71">
        <v>0</v>
      </c>
      <c r="AP46" s="71">
        <v>0</v>
      </c>
      <c r="AQ46" s="71">
        <v>0</v>
      </c>
      <c r="AR46" s="71">
        <v>19089.177100000001</v>
      </c>
      <c r="AS46" s="71">
        <v>9784.723</v>
      </c>
      <c r="AT46" s="71">
        <v>0</v>
      </c>
      <c r="AU46" s="71">
        <v>0</v>
      </c>
      <c r="AV46" s="71">
        <v>0</v>
      </c>
      <c r="AW46" s="71">
        <v>-1066.1410000000001</v>
      </c>
      <c r="AX46" s="71">
        <v>1200</v>
      </c>
      <c r="AY46" s="71">
        <v>796.45050000000003</v>
      </c>
      <c r="AZ46" s="71">
        <v>0</v>
      </c>
      <c r="BA46" s="71">
        <v>0</v>
      </c>
      <c r="BB46" s="71">
        <v>1200</v>
      </c>
      <c r="BC46" s="71">
        <v>796.45050000000003</v>
      </c>
      <c r="BD46" s="71">
        <v>0</v>
      </c>
      <c r="BE46" s="71">
        <v>0</v>
      </c>
      <c r="BF46" s="71">
        <v>0</v>
      </c>
      <c r="BG46" s="71">
        <v>0</v>
      </c>
      <c r="BH46" s="71">
        <v>0</v>
      </c>
      <c r="BI46" s="71">
        <v>0</v>
      </c>
      <c r="BJ46" s="71">
        <v>2452</v>
      </c>
      <c r="BK46" s="71">
        <v>1618.35</v>
      </c>
      <c r="BL46" s="71">
        <v>1000</v>
      </c>
      <c r="BM46" s="71">
        <v>0</v>
      </c>
      <c r="BN46" s="71">
        <v>0</v>
      </c>
      <c r="BO46" s="71">
        <v>0</v>
      </c>
      <c r="BP46" s="71">
        <v>0</v>
      </c>
      <c r="BQ46" s="71">
        <v>0</v>
      </c>
      <c r="BR46" s="71">
        <v>0</v>
      </c>
      <c r="BS46" s="71">
        <v>0</v>
      </c>
      <c r="BT46" s="71">
        <v>0</v>
      </c>
      <c r="BU46" s="71">
        <v>0</v>
      </c>
      <c r="BV46" s="71">
        <v>2452</v>
      </c>
      <c r="BW46" s="71">
        <v>1618.35</v>
      </c>
      <c r="BX46" s="71">
        <v>0</v>
      </c>
      <c r="BY46" s="71">
        <v>0</v>
      </c>
      <c r="BZ46" s="71">
        <v>0</v>
      </c>
      <c r="CA46" s="71">
        <v>0</v>
      </c>
      <c r="CB46" s="71">
        <v>1000</v>
      </c>
      <c r="CC46" s="71">
        <v>0</v>
      </c>
      <c r="CD46" s="71">
        <v>0</v>
      </c>
      <c r="CE46" s="71">
        <v>0</v>
      </c>
      <c r="CF46" s="71">
        <v>0</v>
      </c>
      <c r="CG46" s="71">
        <v>0</v>
      </c>
      <c r="CH46" s="71">
        <v>0</v>
      </c>
      <c r="CI46" s="71">
        <v>0</v>
      </c>
      <c r="CJ46" s="71">
        <v>0</v>
      </c>
      <c r="CK46" s="71">
        <v>0</v>
      </c>
      <c r="CL46" s="71">
        <v>2750</v>
      </c>
      <c r="CM46" s="71">
        <v>1415.877</v>
      </c>
      <c r="CN46" s="71">
        <v>0</v>
      </c>
      <c r="CO46" s="71">
        <v>0</v>
      </c>
      <c r="CP46" s="71">
        <v>2750</v>
      </c>
      <c r="CQ46" s="71">
        <v>1415.877</v>
      </c>
      <c r="CR46" s="71">
        <v>0</v>
      </c>
      <c r="CS46" s="71">
        <v>0</v>
      </c>
      <c r="CT46" s="71">
        <v>900</v>
      </c>
      <c r="CU46" s="71">
        <v>629.29999999999995</v>
      </c>
      <c r="CV46" s="71">
        <v>0</v>
      </c>
      <c r="CW46" s="71">
        <v>0</v>
      </c>
      <c r="CX46" s="71">
        <v>7700</v>
      </c>
      <c r="CY46" s="71">
        <v>4700</v>
      </c>
      <c r="CZ46" s="71">
        <v>0</v>
      </c>
      <c r="DA46" s="71">
        <v>0</v>
      </c>
      <c r="DB46" s="71">
        <v>7700</v>
      </c>
      <c r="DC46" s="71">
        <v>4700</v>
      </c>
      <c r="DD46" s="71">
        <v>0</v>
      </c>
      <c r="DE46" s="71">
        <v>0</v>
      </c>
      <c r="DF46" s="71">
        <v>1000</v>
      </c>
      <c r="DG46" s="71">
        <v>415</v>
      </c>
      <c r="DH46" s="71">
        <v>0</v>
      </c>
      <c r="DI46" s="71">
        <v>0</v>
      </c>
      <c r="DJ46" s="71">
        <f t="shared" si="19"/>
        <v>0</v>
      </c>
      <c r="DK46" s="71">
        <f t="shared" si="20"/>
        <v>0</v>
      </c>
      <c r="DL46" s="71">
        <v>3700</v>
      </c>
      <c r="DM46" s="71">
        <v>0</v>
      </c>
      <c r="DN46" s="71">
        <v>0</v>
      </c>
      <c r="DO46" s="71">
        <v>0</v>
      </c>
      <c r="DP46" s="71">
        <v>3700</v>
      </c>
      <c r="DQ46" s="71">
        <v>0</v>
      </c>
      <c r="DR46" s="69"/>
    </row>
    <row r="47" spans="1:122" ht="16.5" customHeight="1">
      <c r="A47" s="72"/>
      <c r="B47" s="76">
        <v>38</v>
      </c>
      <c r="C47" s="74" t="s">
        <v>169</v>
      </c>
      <c r="D47" s="71">
        <f t="shared" si="13"/>
        <v>54234.772500000006</v>
      </c>
      <c r="E47" s="71">
        <f t="shared" si="14"/>
        <v>31982.006800000003</v>
      </c>
      <c r="F47" s="71">
        <f t="shared" si="15"/>
        <v>32990.300000000003</v>
      </c>
      <c r="G47" s="71">
        <f t="shared" si="16"/>
        <v>14034.935800000001</v>
      </c>
      <c r="H47" s="71">
        <f t="shared" si="17"/>
        <v>26744.472500000003</v>
      </c>
      <c r="I47" s="71">
        <f t="shared" si="18"/>
        <v>17947.071</v>
      </c>
      <c r="J47" s="71">
        <v>19735.3</v>
      </c>
      <c r="K47" s="71">
        <v>10991.657800000001</v>
      </c>
      <c r="L47" s="71">
        <v>2799.9805000000001</v>
      </c>
      <c r="M47" s="71">
        <v>0</v>
      </c>
      <c r="N47" s="71">
        <v>18468</v>
      </c>
      <c r="O47" s="71">
        <v>10643.0578</v>
      </c>
      <c r="P47" s="71">
        <v>2199.9805000000001</v>
      </c>
      <c r="Q47" s="71">
        <v>0</v>
      </c>
      <c r="R47" s="71">
        <v>1117.3</v>
      </c>
      <c r="S47" s="71">
        <v>300.60000000000002</v>
      </c>
      <c r="T47" s="71">
        <v>600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0</v>
      </c>
      <c r="AB47" s="71">
        <v>0</v>
      </c>
      <c r="AC47" s="71">
        <v>0</v>
      </c>
      <c r="AD47" s="71">
        <v>2010</v>
      </c>
      <c r="AE47" s="71">
        <v>866.55200000000002</v>
      </c>
      <c r="AF47" s="71">
        <v>13473.1</v>
      </c>
      <c r="AG47" s="71">
        <v>10100</v>
      </c>
      <c r="AH47" s="71">
        <v>1360</v>
      </c>
      <c r="AI47" s="71">
        <v>866.55200000000002</v>
      </c>
      <c r="AJ47" s="71">
        <v>13473.1</v>
      </c>
      <c r="AK47" s="71">
        <v>10100</v>
      </c>
      <c r="AL47" s="71">
        <v>0</v>
      </c>
      <c r="AM47" s="71">
        <v>0</v>
      </c>
      <c r="AN47" s="71">
        <v>0</v>
      </c>
      <c r="AO47" s="71">
        <v>0</v>
      </c>
      <c r="AP47" s="71">
        <v>650</v>
      </c>
      <c r="AQ47" s="71">
        <v>0</v>
      </c>
      <c r="AR47" s="71">
        <v>0</v>
      </c>
      <c r="AS47" s="71">
        <v>0</v>
      </c>
      <c r="AT47" s="71">
        <v>0</v>
      </c>
      <c r="AU47" s="71">
        <v>0</v>
      </c>
      <c r="AV47" s="71">
        <v>0</v>
      </c>
      <c r="AW47" s="71">
        <v>0</v>
      </c>
      <c r="AX47" s="71">
        <v>325</v>
      </c>
      <c r="AY47" s="71">
        <v>179</v>
      </c>
      <c r="AZ47" s="71">
        <v>0</v>
      </c>
      <c r="BA47" s="71">
        <v>0</v>
      </c>
      <c r="BB47" s="71">
        <v>325</v>
      </c>
      <c r="BC47" s="71">
        <v>179</v>
      </c>
      <c r="BD47" s="71">
        <v>0</v>
      </c>
      <c r="BE47" s="71">
        <v>0</v>
      </c>
      <c r="BF47" s="71">
        <v>0</v>
      </c>
      <c r="BG47" s="71">
        <v>0</v>
      </c>
      <c r="BH47" s="71">
        <v>0</v>
      </c>
      <c r="BI47" s="71">
        <v>0</v>
      </c>
      <c r="BJ47" s="71">
        <v>1340</v>
      </c>
      <c r="BK47" s="71">
        <v>96</v>
      </c>
      <c r="BL47" s="71">
        <v>4960.1000000000004</v>
      </c>
      <c r="BM47" s="71">
        <v>4339</v>
      </c>
      <c r="BN47" s="71">
        <v>0</v>
      </c>
      <c r="BO47" s="71">
        <v>0</v>
      </c>
      <c r="BP47" s="71">
        <v>0</v>
      </c>
      <c r="BQ47" s="71">
        <v>0</v>
      </c>
      <c r="BR47" s="71">
        <v>0</v>
      </c>
      <c r="BS47" s="71">
        <v>0</v>
      </c>
      <c r="BT47" s="71">
        <v>0</v>
      </c>
      <c r="BU47" s="71">
        <v>0</v>
      </c>
      <c r="BV47" s="71">
        <v>900</v>
      </c>
      <c r="BW47" s="71">
        <v>0</v>
      </c>
      <c r="BX47" s="71">
        <v>401.5</v>
      </c>
      <c r="BY47" s="71">
        <v>0</v>
      </c>
      <c r="BZ47" s="71">
        <v>440</v>
      </c>
      <c r="CA47" s="71">
        <v>96</v>
      </c>
      <c r="CB47" s="71">
        <v>4558.6000000000004</v>
      </c>
      <c r="CC47" s="71">
        <v>4339</v>
      </c>
      <c r="CD47" s="71">
        <v>0</v>
      </c>
      <c r="CE47" s="71">
        <v>0</v>
      </c>
      <c r="CF47" s="71">
        <v>0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2430</v>
      </c>
      <c r="CM47" s="71">
        <v>1361.296</v>
      </c>
      <c r="CN47" s="71">
        <v>5511.2920000000004</v>
      </c>
      <c r="CO47" s="71">
        <v>3508.0709999999999</v>
      </c>
      <c r="CP47" s="71">
        <v>2430</v>
      </c>
      <c r="CQ47" s="71">
        <v>1361.296</v>
      </c>
      <c r="CR47" s="71">
        <v>5511.2920000000004</v>
      </c>
      <c r="CS47" s="71">
        <v>3508.0709999999999</v>
      </c>
      <c r="CT47" s="71">
        <v>1830</v>
      </c>
      <c r="CU47" s="71">
        <v>962.85599999999999</v>
      </c>
      <c r="CV47" s="71">
        <v>900</v>
      </c>
      <c r="CW47" s="71">
        <v>150</v>
      </c>
      <c r="CX47" s="71">
        <v>400</v>
      </c>
      <c r="CY47" s="71">
        <v>60.43</v>
      </c>
      <c r="CZ47" s="71">
        <v>0</v>
      </c>
      <c r="DA47" s="71">
        <v>0</v>
      </c>
      <c r="DB47" s="71">
        <v>400</v>
      </c>
      <c r="DC47" s="71">
        <v>60.43</v>
      </c>
      <c r="DD47" s="71">
        <v>0</v>
      </c>
      <c r="DE47" s="71">
        <v>0</v>
      </c>
      <c r="DF47" s="71">
        <v>950</v>
      </c>
      <c r="DG47" s="71">
        <v>480</v>
      </c>
      <c r="DH47" s="71">
        <v>0</v>
      </c>
      <c r="DI47" s="71">
        <v>0</v>
      </c>
      <c r="DJ47" s="71">
        <f t="shared" si="19"/>
        <v>300</v>
      </c>
      <c r="DK47" s="71">
        <f t="shared" si="20"/>
        <v>0</v>
      </c>
      <c r="DL47" s="71">
        <v>5800</v>
      </c>
      <c r="DM47" s="71">
        <v>0</v>
      </c>
      <c r="DN47" s="71">
        <v>0</v>
      </c>
      <c r="DO47" s="71">
        <v>0</v>
      </c>
      <c r="DP47" s="71">
        <v>5500</v>
      </c>
      <c r="DQ47" s="71">
        <v>0</v>
      </c>
    </row>
    <row r="48" spans="1:122" ht="16.5" customHeight="1">
      <c r="A48" s="72"/>
      <c r="B48" s="76">
        <v>39</v>
      </c>
      <c r="C48" s="74" t="s">
        <v>170</v>
      </c>
      <c r="D48" s="71">
        <f t="shared" si="13"/>
        <v>6897.2</v>
      </c>
      <c r="E48" s="71">
        <f t="shared" si="14"/>
        <v>4169.0940000000001</v>
      </c>
      <c r="F48" s="71">
        <f t="shared" si="15"/>
        <v>6012.2</v>
      </c>
      <c r="G48" s="71">
        <f t="shared" si="16"/>
        <v>4169.0940000000001</v>
      </c>
      <c r="H48" s="71">
        <f t="shared" si="17"/>
        <v>1185</v>
      </c>
      <c r="I48" s="71">
        <f t="shared" si="18"/>
        <v>0</v>
      </c>
      <c r="J48" s="71">
        <v>5712.2</v>
      </c>
      <c r="K48" s="71">
        <v>4169.0940000000001</v>
      </c>
      <c r="L48" s="71">
        <v>0</v>
      </c>
      <c r="M48" s="71">
        <v>0</v>
      </c>
      <c r="N48" s="71">
        <v>5712.2</v>
      </c>
      <c r="O48" s="71">
        <v>4169.0940000000001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1">
        <v>0</v>
      </c>
      <c r="AO48" s="71">
        <v>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71">
        <v>0</v>
      </c>
      <c r="AX48" s="71">
        <v>0</v>
      </c>
      <c r="AY48" s="71">
        <v>0</v>
      </c>
      <c r="AZ48" s="71">
        <v>0</v>
      </c>
      <c r="BA48" s="71">
        <v>0</v>
      </c>
      <c r="BB48" s="71">
        <v>0</v>
      </c>
      <c r="BC48" s="71">
        <v>0</v>
      </c>
      <c r="BD48" s="71">
        <v>0</v>
      </c>
      <c r="BE48" s="71">
        <v>0</v>
      </c>
      <c r="BF48" s="71">
        <v>0</v>
      </c>
      <c r="BG48" s="71">
        <v>0</v>
      </c>
      <c r="BH48" s="71">
        <v>0</v>
      </c>
      <c r="BI48" s="71">
        <v>0</v>
      </c>
      <c r="BJ48" s="71">
        <v>0</v>
      </c>
      <c r="BK48" s="71">
        <v>0</v>
      </c>
      <c r="BL48" s="71">
        <v>1185</v>
      </c>
      <c r="BM48" s="71">
        <v>0</v>
      </c>
      <c r="BN48" s="71">
        <v>0</v>
      </c>
      <c r="BO48" s="71">
        <v>0</v>
      </c>
      <c r="BP48" s="71">
        <v>0</v>
      </c>
      <c r="BQ48" s="71">
        <v>0</v>
      </c>
      <c r="BR48" s="71">
        <v>0</v>
      </c>
      <c r="BS48" s="71">
        <v>0</v>
      </c>
      <c r="BT48" s="71">
        <v>0</v>
      </c>
      <c r="BU48" s="71">
        <v>0</v>
      </c>
      <c r="BV48" s="71">
        <v>0</v>
      </c>
      <c r="BW48" s="71">
        <v>0</v>
      </c>
      <c r="BX48" s="71">
        <v>635</v>
      </c>
      <c r="BY48" s="71">
        <v>0</v>
      </c>
      <c r="BZ48" s="71">
        <v>0</v>
      </c>
      <c r="CA48" s="71">
        <v>0</v>
      </c>
      <c r="CB48" s="71">
        <v>550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1">
        <v>0</v>
      </c>
      <c r="CO48" s="71">
        <v>0</v>
      </c>
      <c r="CP48" s="71">
        <v>0</v>
      </c>
      <c r="CQ48" s="71">
        <v>0</v>
      </c>
      <c r="CR48" s="71">
        <v>0</v>
      </c>
      <c r="CS48" s="71">
        <v>0</v>
      </c>
      <c r="CT48" s="71">
        <v>0</v>
      </c>
      <c r="CU48" s="71">
        <v>0</v>
      </c>
      <c r="CV48" s="71">
        <v>0</v>
      </c>
      <c r="CW48" s="71">
        <v>0</v>
      </c>
      <c r="CX48" s="71">
        <v>0</v>
      </c>
      <c r="CY48" s="71">
        <v>0</v>
      </c>
      <c r="CZ48" s="71">
        <v>0</v>
      </c>
      <c r="DA48" s="71">
        <v>0</v>
      </c>
      <c r="DB48" s="71">
        <v>0</v>
      </c>
      <c r="DC48" s="71">
        <v>0</v>
      </c>
      <c r="DD48" s="71">
        <v>0</v>
      </c>
      <c r="DE48" s="71">
        <v>0</v>
      </c>
      <c r="DF48" s="71">
        <v>0</v>
      </c>
      <c r="DG48" s="71">
        <v>0</v>
      </c>
      <c r="DH48" s="71">
        <v>0</v>
      </c>
      <c r="DI48" s="71">
        <v>0</v>
      </c>
      <c r="DJ48" s="71">
        <f t="shared" si="19"/>
        <v>0</v>
      </c>
      <c r="DK48" s="71">
        <f t="shared" si="20"/>
        <v>0</v>
      </c>
      <c r="DL48" s="71">
        <v>300</v>
      </c>
      <c r="DM48" s="71">
        <v>0</v>
      </c>
      <c r="DN48" s="71">
        <v>0</v>
      </c>
      <c r="DO48" s="71">
        <v>0</v>
      </c>
      <c r="DP48" s="71">
        <v>300</v>
      </c>
      <c r="DQ48" s="71">
        <v>0</v>
      </c>
    </row>
    <row r="49" spans="1:122" ht="16.5" customHeight="1">
      <c r="A49" s="72"/>
      <c r="B49" s="76">
        <v>40</v>
      </c>
      <c r="C49" s="74" t="s">
        <v>171</v>
      </c>
      <c r="D49" s="71">
        <f t="shared" si="13"/>
        <v>7645.3112000000001</v>
      </c>
      <c r="E49" s="71">
        <f t="shared" si="14"/>
        <v>4655.9521999999997</v>
      </c>
      <c r="F49" s="71">
        <f t="shared" si="15"/>
        <v>6468.5</v>
      </c>
      <c r="G49" s="71">
        <f t="shared" si="16"/>
        <v>4205.9521999999997</v>
      </c>
      <c r="H49" s="71">
        <f t="shared" si="17"/>
        <v>1496.8112000000001</v>
      </c>
      <c r="I49" s="71">
        <f t="shared" si="18"/>
        <v>450</v>
      </c>
      <c r="J49" s="71">
        <v>5838.5</v>
      </c>
      <c r="K49" s="71">
        <v>4124.9521999999997</v>
      </c>
      <c r="L49" s="71">
        <v>480</v>
      </c>
      <c r="M49" s="71">
        <v>450</v>
      </c>
      <c r="N49" s="71">
        <v>5798.5</v>
      </c>
      <c r="O49" s="71">
        <v>4084.9522000000002</v>
      </c>
      <c r="P49" s="71">
        <v>480</v>
      </c>
      <c r="Q49" s="71">
        <v>450</v>
      </c>
      <c r="R49" s="71">
        <v>40</v>
      </c>
      <c r="S49" s="71">
        <v>40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0</v>
      </c>
      <c r="AS49" s="71">
        <v>0</v>
      </c>
      <c r="AT49" s="71">
        <v>0</v>
      </c>
      <c r="AU49" s="71">
        <v>0</v>
      </c>
      <c r="AV49" s="71">
        <v>0</v>
      </c>
      <c r="AW49" s="71">
        <v>0</v>
      </c>
      <c r="AX49" s="71">
        <v>0</v>
      </c>
      <c r="AY49" s="71">
        <v>0</v>
      </c>
      <c r="AZ49" s="71">
        <v>0</v>
      </c>
      <c r="BA49" s="71">
        <v>0</v>
      </c>
      <c r="BB49" s="71">
        <v>0</v>
      </c>
      <c r="BC49" s="71">
        <v>0</v>
      </c>
      <c r="BD49" s="71">
        <v>0</v>
      </c>
      <c r="BE49" s="71">
        <v>0</v>
      </c>
      <c r="BF49" s="71">
        <v>0</v>
      </c>
      <c r="BG49" s="71">
        <v>0</v>
      </c>
      <c r="BH49" s="71">
        <v>0</v>
      </c>
      <c r="BI49" s="71">
        <v>0</v>
      </c>
      <c r="BJ49" s="71">
        <v>60</v>
      </c>
      <c r="BK49" s="71">
        <v>7</v>
      </c>
      <c r="BL49" s="71">
        <v>1016.8112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40</v>
      </c>
      <c r="BW49" s="71">
        <v>0</v>
      </c>
      <c r="BX49" s="71">
        <v>1016.8112</v>
      </c>
      <c r="BY49" s="71">
        <v>0</v>
      </c>
      <c r="BZ49" s="71">
        <v>20</v>
      </c>
      <c r="CA49" s="71">
        <v>7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50</v>
      </c>
      <c r="CM49" s="71">
        <v>9</v>
      </c>
      <c r="CN49" s="71">
        <v>0</v>
      </c>
      <c r="CO49" s="71">
        <v>0</v>
      </c>
      <c r="CP49" s="71">
        <v>50</v>
      </c>
      <c r="CQ49" s="71">
        <v>9</v>
      </c>
      <c r="CR49" s="71">
        <v>0</v>
      </c>
      <c r="CS49" s="71">
        <v>0</v>
      </c>
      <c r="CT49" s="71">
        <v>50</v>
      </c>
      <c r="CU49" s="71">
        <v>9</v>
      </c>
      <c r="CV49" s="71">
        <v>0</v>
      </c>
      <c r="CW49" s="71">
        <v>0</v>
      </c>
      <c r="CX49" s="71">
        <v>0</v>
      </c>
      <c r="CY49" s="71">
        <v>0</v>
      </c>
      <c r="CZ49" s="71">
        <v>0</v>
      </c>
      <c r="DA49" s="71">
        <v>0</v>
      </c>
      <c r="DB49" s="71">
        <v>0</v>
      </c>
      <c r="DC49" s="71">
        <v>0</v>
      </c>
      <c r="DD49" s="71">
        <v>0</v>
      </c>
      <c r="DE49" s="71">
        <v>0</v>
      </c>
      <c r="DF49" s="71">
        <v>200</v>
      </c>
      <c r="DG49" s="71">
        <v>65</v>
      </c>
      <c r="DH49" s="71">
        <v>0</v>
      </c>
      <c r="DI49" s="71">
        <v>0</v>
      </c>
      <c r="DJ49" s="71">
        <f t="shared" si="19"/>
        <v>0</v>
      </c>
      <c r="DK49" s="71">
        <f t="shared" si="20"/>
        <v>0</v>
      </c>
      <c r="DL49" s="71">
        <v>320</v>
      </c>
      <c r="DM49" s="71">
        <v>0</v>
      </c>
      <c r="DN49" s="71">
        <v>0</v>
      </c>
      <c r="DO49" s="71">
        <v>0</v>
      </c>
      <c r="DP49" s="71">
        <v>320</v>
      </c>
      <c r="DQ49" s="71">
        <v>0</v>
      </c>
    </row>
    <row r="50" spans="1:122" ht="16.5" customHeight="1">
      <c r="A50" s="72"/>
      <c r="B50" s="76">
        <v>41</v>
      </c>
      <c r="C50" s="75" t="s">
        <v>172</v>
      </c>
      <c r="D50" s="71">
        <f t="shared" si="13"/>
        <v>7376.4048000000003</v>
      </c>
      <c r="E50" s="71">
        <f t="shared" si="14"/>
        <v>4375.4179999999997</v>
      </c>
      <c r="F50" s="71">
        <f t="shared" si="15"/>
        <v>6381</v>
      </c>
      <c r="G50" s="71">
        <f t="shared" si="16"/>
        <v>3478.1</v>
      </c>
      <c r="H50" s="71">
        <f t="shared" si="17"/>
        <v>1325.4048</v>
      </c>
      <c r="I50" s="71">
        <f t="shared" si="18"/>
        <v>897.31799999999998</v>
      </c>
      <c r="J50" s="71">
        <v>4947</v>
      </c>
      <c r="K50" s="71">
        <v>3129</v>
      </c>
      <c r="L50" s="71">
        <v>0</v>
      </c>
      <c r="M50" s="71">
        <v>0</v>
      </c>
      <c r="N50" s="71">
        <v>4917</v>
      </c>
      <c r="O50" s="71">
        <v>3129</v>
      </c>
      <c r="P50" s="71">
        <v>0</v>
      </c>
      <c r="Q50" s="71">
        <v>0</v>
      </c>
      <c r="R50" s="71">
        <v>30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  <c r="AC50" s="71">
        <v>0</v>
      </c>
      <c r="AD50" s="71">
        <v>0</v>
      </c>
      <c r="AE50" s="71">
        <v>0</v>
      </c>
      <c r="AF50" s="71">
        <v>0</v>
      </c>
      <c r="AG50" s="71">
        <v>0</v>
      </c>
      <c r="AH50" s="71">
        <v>0</v>
      </c>
      <c r="AI50" s="71">
        <v>0</v>
      </c>
      <c r="AJ50" s="71">
        <v>0</v>
      </c>
      <c r="AK50" s="71">
        <v>0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0</v>
      </c>
      <c r="AR50" s="71">
        <v>0</v>
      </c>
      <c r="AS50" s="71">
        <v>0</v>
      </c>
      <c r="AT50" s="71">
        <v>0</v>
      </c>
      <c r="AU50" s="71">
        <v>0</v>
      </c>
      <c r="AV50" s="71">
        <v>0</v>
      </c>
      <c r="AW50" s="71">
        <v>0</v>
      </c>
      <c r="AX50" s="71">
        <v>0</v>
      </c>
      <c r="AY50" s="71">
        <v>0</v>
      </c>
      <c r="AZ50" s="71">
        <v>0</v>
      </c>
      <c r="BA50" s="71">
        <v>0</v>
      </c>
      <c r="BB50" s="71">
        <v>0</v>
      </c>
      <c r="BC50" s="71">
        <v>0</v>
      </c>
      <c r="BD50" s="71">
        <v>0</v>
      </c>
      <c r="BE50" s="71">
        <v>0</v>
      </c>
      <c r="BF50" s="71">
        <v>0</v>
      </c>
      <c r="BG50" s="71">
        <v>0</v>
      </c>
      <c r="BH50" s="71">
        <v>0</v>
      </c>
      <c r="BI50" s="71">
        <v>0</v>
      </c>
      <c r="BJ50" s="71">
        <v>0</v>
      </c>
      <c r="BK50" s="71">
        <v>0</v>
      </c>
      <c r="BL50" s="71">
        <v>0</v>
      </c>
      <c r="BM50" s="71">
        <v>0</v>
      </c>
      <c r="BN50" s="71">
        <v>0</v>
      </c>
      <c r="BO50" s="71">
        <v>0</v>
      </c>
      <c r="BP50" s="71">
        <v>0</v>
      </c>
      <c r="BQ50" s="71">
        <v>0</v>
      </c>
      <c r="BR50" s="71">
        <v>0</v>
      </c>
      <c r="BS50" s="71">
        <v>0</v>
      </c>
      <c r="BT50" s="71">
        <v>0</v>
      </c>
      <c r="BU50" s="71">
        <v>0</v>
      </c>
      <c r="BV50" s="71">
        <v>0</v>
      </c>
      <c r="BW50" s="71">
        <v>0</v>
      </c>
      <c r="BX50" s="71">
        <v>0</v>
      </c>
      <c r="BY50" s="71">
        <v>0</v>
      </c>
      <c r="BZ50" s="71">
        <v>0</v>
      </c>
      <c r="CA50" s="71">
        <v>0</v>
      </c>
      <c r="CB50" s="71">
        <v>0</v>
      </c>
      <c r="CC50" s="71">
        <v>0</v>
      </c>
      <c r="CD50" s="71">
        <v>0</v>
      </c>
      <c r="CE50" s="71">
        <v>0</v>
      </c>
      <c r="CF50" s="71">
        <v>0</v>
      </c>
      <c r="CG50" s="71">
        <v>0</v>
      </c>
      <c r="CH50" s="71">
        <v>0</v>
      </c>
      <c r="CI50" s="71">
        <v>0</v>
      </c>
      <c r="CJ50" s="71">
        <v>0</v>
      </c>
      <c r="CK50" s="71">
        <v>0</v>
      </c>
      <c r="CL50" s="71">
        <v>1104</v>
      </c>
      <c r="CM50" s="71">
        <v>349.1</v>
      </c>
      <c r="CN50" s="71">
        <v>1325.4048</v>
      </c>
      <c r="CO50" s="71">
        <v>897.31799999999998</v>
      </c>
      <c r="CP50" s="71">
        <v>1104</v>
      </c>
      <c r="CQ50" s="71">
        <v>349.1</v>
      </c>
      <c r="CR50" s="71">
        <v>1325.4048</v>
      </c>
      <c r="CS50" s="71">
        <v>897.31799999999998</v>
      </c>
      <c r="CT50" s="71">
        <v>552</v>
      </c>
      <c r="CU50" s="71">
        <v>0</v>
      </c>
      <c r="CV50" s="71">
        <v>1325.4048</v>
      </c>
      <c r="CW50" s="71">
        <v>897.31799999999998</v>
      </c>
      <c r="CX50" s="71">
        <v>0</v>
      </c>
      <c r="CY50" s="71">
        <v>0</v>
      </c>
      <c r="CZ50" s="71">
        <v>0</v>
      </c>
      <c r="DA50" s="71">
        <v>0</v>
      </c>
      <c r="DB50" s="71">
        <v>0</v>
      </c>
      <c r="DC50" s="71">
        <v>0</v>
      </c>
      <c r="DD50" s="71">
        <v>0</v>
      </c>
      <c r="DE50" s="71">
        <v>0</v>
      </c>
      <c r="DF50" s="71">
        <v>0</v>
      </c>
      <c r="DG50" s="71">
        <v>0</v>
      </c>
      <c r="DH50" s="71">
        <v>0</v>
      </c>
      <c r="DI50" s="71">
        <v>0</v>
      </c>
      <c r="DJ50" s="71">
        <f t="shared" si="19"/>
        <v>0</v>
      </c>
      <c r="DK50" s="71">
        <f t="shared" si="20"/>
        <v>0</v>
      </c>
      <c r="DL50" s="71">
        <v>330</v>
      </c>
      <c r="DM50" s="71">
        <v>0</v>
      </c>
      <c r="DN50" s="71">
        <v>0</v>
      </c>
      <c r="DO50" s="71">
        <v>0</v>
      </c>
      <c r="DP50" s="71">
        <v>330</v>
      </c>
      <c r="DQ50" s="71">
        <v>0</v>
      </c>
    </row>
    <row r="51" spans="1:122" ht="16.5" customHeight="1">
      <c r="A51" s="72"/>
      <c r="B51" s="76">
        <v>42</v>
      </c>
      <c r="C51" s="74" t="s">
        <v>173</v>
      </c>
      <c r="D51" s="71">
        <f t="shared" si="13"/>
        <v>19314.090499999998</v>
      </c>
      <c r="E51" s="71">
        <f t="shared" si="14"/>
        <v>14116.0648</v>
      </c>
      <c r="F51" s="71">
        <f t="shared" si="15"/>
        <v>14645.053</v>
      </c>
      <c r="G51" s="71">
        <f t="shared" si="16"/>
        <v>9467.5528000000013</v>
      </c>
      <c r="H51" s="71">
        <f t="shared" si="17"/>
        <v>6528.0375000000004</v>
      </c>
      <c r="I51" s="71">
        <f t="shared" si="18"/>
        <v>6267.5119999999997</v>
      </c>
      <c r="J51" s="71">
        <v>11786.053</v>
      </c>
      <c r="K51" s="71">
        <v>7048.5528000000004</v>
      </c>
      <c r="L51" s="71">
        <v>6528.0375000000004</v>
      </c>
      <c r="M51" s="71">
        <v>6267.5119999999997</v>
      </c>
      <c r="N51" s="71">
        <v>11786.053</v>
      </c>
      <c r="O51" s="71">
        <v>7048.5528000000004</v>
      </c>
      <c r="P51" s="71">
        <v>5888.0375000000004</v>
      </c>
      <c r="Q51" s="71">
        <v>5647.5119999999997</v>
      </c>
      <c r="R51" s="71">
        <v>0</v>
      </c>
      <c r="S51" s="71">
        <v>0</v>
      </c>
      <c r="T51" s="71">
        <v>640</v>
      </c>
      <c r="U51" s="71">
        <v>620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0</v>
      </c>
      <c r="AO51" s="71">
        <v>0</v>
      </c>
      <c r="AP51" s="71">
        <v>0</v>
      </c>
      <c r="AQ51" s="71">
        <v>0</v>
      </c>
      <c r="AR51" s="71">
        <v>0</v>
      </c>
      <c r="AS51" s="71">
        <v>0</v>
      </c>
      <c r="AT51" s="71">
        <v>0</v>
      </c>
      <c r="AU51" s="71">
        <v>0</v>
      </c>
      <c r="AV51" s="71">
        <v>0</v>
      </c>
      <c r="AW51" s="71">
        <v>0</v>
      </c>
      <c r="AX51" s="71">
        <v>0</v>
      </c>
      <c r="AY51" s="71">
        <v>0</v>
      </c>
      <c r="AZ51" s="71">
        <v>0</v>
      </c>
      <c r="BA51" s="71">
        <v>0</v>
      </c>
      <c r="BB51" s="71">
        <v>0</v>
      </c>
      <c r="BC51" s="71">
        <v>0</v>
      </c>
      <c r="BD51" s="71">
        <v>0</v>
      </c>
      <c r="BE51" s="71">
        <v>0</v>
      </c>
      <c r="BF51" s="71">
        <v>0</v>
      </c>
      <c r="BG51" s="71">
        <v>0</v>
      </c>
      <c r="BH51" s="71">
        <v>0</v>
      </c>
      <c r="BI51" s="71">
        <v>0</v>
      </c>
      <c r="BJ51" s="71">
        <v>0</v>
      </c>
      <c r="BK51" s="71">
        <v>0</v>
      </c>
      <c r="BL51" s="71">
        <v>0</v>
      </c>
      <c r="BM51" s="71">
        <v>0</v>
      </c>
      <c r="BN51" s="71">
        <v>0</v>
      </c>
      <c r="BO51" s="71">
        <v>0</v>
      </c>
      <c r="BP51" s="71">
        <v>0</v>
      </c>
      <c r="BQ51" s="71">
        <v>0</v>
      </c>
      <c r="BR51" s="71">
        <v>0</v>
      </c>
      <c r="BS51" s="71">
        <v>0</v>
      </c>
      <c r="BT51" s="71">
        <v>0</v>
      </c>
      <c r="BU51" s="71">
        <v>0</v>
      </c>
      <c r="BV51" s="71">
        <v>0</v>
      </c>
      <c r="BW51" s="71">
        <v>0</v>
      </c>
      <c r="BX51" s="71">
        <v>0</v>
      </c>
      <c r="BY51" s="71">
        <v>0</v>
      </c>
      <c r="BZ51" s="71">
        <v>0</v>
      </c>
      <c r="CA51" s="71">
        <v>0</v>
      </c>
      <c r="CB51" s="71">
        <v>0</v>
      </c>
      <c r="CC51" s="71">
        <v>0</v>
      </c>
      <c r="CD51" s="71">
        <v>0</v>
      </c>
      <c r="CE51" s="71">
        <v>0</v>
      </c>
      <c r="CF51" s="71">
        <v>0</v>
      </c>
      <c r="CG51" s="71">
        <v>0</v>
      </c>
      <c r="CH51" s="71">
        <v>0</v>
      </c>
      <c r="CI51" s="71">
        <v>0</v>
      </c>
      <c r="CJ51" s="71">
        <v>0</v>
      </c>
      <c r="CK51" s="71">
        <v>0</v>
      </c>
      <c r="CL51" s="71">
        <v>0</v>
      </c>
      <c r="CM51" s="71">
        <v>0</v>
      </c>
      <c r="CN51" s="71">
        <v>0</v>
      </c>
      <c r="CO51" s="71">
        <v>0</v>
      </c>
      <c r="CP51" s="71">
        <v>0</v>
      </c>
      <c r="CQ51" s="71">
        <v>0</v>
      </c>
      <c r="CR51" s="71">
        <v>0</v>
      </c>
      <c r="CS51" s="71">
        <v>0</v>
      </c>
      <c r="CT51" s="71">
        <v>0</v>
      </c>
      <c r="CU51" s="71">
        <v>0</v>
      </c>
      <c r="CV51" s="71">
        <v>0</v>
      </c>
      <c r="CW51" s="71">
        <v>0</v>
      </c>
      <c r="CX51" s="71">
        <v>0</v>
      </c>
      <c r="CY51" s="71">
        <v>0</v>
      </c>
      <c r="CZ51" s="71">
        <v>0</v>
      </c>
      <c r="DA51" s="71">
        <v>0</v>
      </c>
      <c r="DB51" s="71">
        <v>0</v>
      </c>
      <c r="DC51" s="71">
        <v>0</v>
      </c>
      <c r="DD51" s="71">
        <v>0</v>
      </c>
      <c r="DE51" s="71">
        <v>0</v>
      </c>
      <c r="DF51" s="71">
        <v>1000</v>
      </c>
      <c r="DG51" s="71">
        <v>800</v>
      </c>
      <c r="DH51" s="71">
        <v>0</v>
      </c>
      <c r="DI51" s="71">
        <v>0</v>
      </c>
      <c r="DJ51" s="71">
        <f t="shared" si="19"/>
        <v>0</v>
      </c>
      <c r="DK51" s="71">
        <f t="shared" si="20"/>
        <v>0</v>
      </c>
      <c r="DL51" s="71">
        <v>1859</v>
      </c>
      <c r="DM51" s="71">
        <v>1619</v>
      </c>
      <c r="DN51" s="71">
        <v>0</v>
      </c>
      <c r="DO51" s="71">
        <v>0</v>
      </c>
      <c r="DP51" s="71">
        <v>1859</v>
      </c>
      <c r="DQ51" s="71">
        <v>1619</v>
      </c>
    </row>
    <row r="52" spans="1:122" ht="16.5" customHeight="1">
      <c r="A52" s="72"/>
      <c r="B52" s="76">
        <v>43</v>
      </c>
      <c r="C52" s="74" t="s">
        <v>174</v>
      </c>
      <c r="D52" s="71">
        <f t="shared" si="13"/>
        <v>7930.0797000000002</v>
      </c>
      <c r="E52" s="71">
        <f t="shared" si="14"/>
        <v>5596.4434999999994</v>
      </c>
      <c r="F52" s="71">
        <f t="shared" si="15"/>
        <v>6104.9229999999998</v>
      </c>
      <c r="G52" s="71">
        <f t="shared" si="16"/>
        <v>4321.2134999999998</v>
      </c>
      <c r="H52" s="71">
        <f t="shared" si="17"/>
        <v>1825.1567</v>
      </c>
      <c r="I52" s="71">
        <f t="shared" si="18"/>
        <v>1275.23</v>
      </c>
      <c r="J52" s="71">
        <v>5704.9229999999998</v>
      </c>
      <c r="K52" s="71">
        <v>4282.2134999999998</v>
      </c>
      <c r="L52" s="71">
        <v>850.05669999999998</v>
      </c>
      <c r="M52" s="71">
        <v>400</v>
      </c>
      <c r="N52" s="71">
        <v>5704.9229999999998</v>
      </c>
      <c r="O52" s="71">
        <v>4282.2134999999998</v>
      </c>
      <c r="P52" s="71">
        <v>450.05669999999998</v>
      </c>
      <c r="Q52" s="71">
        <v>0</v>
      </c>
      <c r="R52" s="71">
        <v>0</v>
      </c>
      <c r="S52" s="71">
        <v>0</v>
      </c>
      <c r="T52" s="71">
        <v>400</v>
      </c>
      <c r="U52" s="71">
        <v>400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0</v>
      </c>
      <c r="AG52" s="71">
        <v>0</v>
      </c>
      <c r="AH52" s="71">
        <v>0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0</v>
      </c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0</v>
      </c>
      <c r="AW52" s="71">
        <v>0</v>
      </c>
      <c r="AX52" s="71">
        <v>0</v>
      </c>
      <c r="AY52" s="71">
        <v>0</v>
      </c>
      <c r="AZ52" s="71">
        <v>0</v>
      </c>
      <c r="BA52" s="71">
        <v>0</v>
      </c>
      <c r="BB52" s="71">
        <v>0</v>
      </c>
      <c r="BC52" s="71">
        <v>0</v>
      </c>
      <c r="BD52" s="71">
        <v>0</v>
      </c>
      <c r="BE52" s="71">
        <v>0</v>
      </c>
      <c r="BF52" s="71">
        <v>0</v>
      </c>
      <c r="BG52" s="71">
        <v>0</v>
      </c>
      <c r="BH52" s="71">
        <v>0</v>
      </c>
      <c r="BI52" s="71">
        <v>0</v>
      </c>
      <c r="BJ52" s="71">
        <v>0</v>
      </c>
      <c r="BK52" s="71">
        <v>0</v>
      </c>
      <c r="BL52" s="71">
        <v>975.1</v>
      </c>
      <c r="BM52" s="71">
        <v>875.23</v>
      </c>
      <c r="BN52" s="71">
        <v>0</v>
      </c>
      <c r="BO52" s="71">
        <v>0</v>
      </c>
      <c r="BP52" s="71">
        <v>0</v>
      </c>
      <c r="BQ52" s="71">
        <v>0</v>
      </c>
      <c r="BR52" s="71">
        <v>0</v>
      </c>
      <c r="BS52" s="71">
        <v>0</v>
      </c>
      <c r="BT52" s="71">
        <v>0</v>
      </c>
      <c r="BU52" s="71">
        <v>0</v>
      </c>
      <c r="BV52" s="71">
        <v>0</v>
      </c>
      <c r="BW52" s="71">
        <v>0</v>
      </c>
      <c r="BX52" s="71">
        <v>0</v>
      </c>
      <c r="BY52" s="71">
        <v>0</v>
      </c>
      <c r="BZ52" s="71">
        <v>0</v>
      </c>
      <c r="CA52" s="71">
        <v>0</v>
      </c>
      <c r="CB52" s="71">
        <v>975.1</v>
      </c>
      <c r="CC52" s="71">
        <v>875.23</v>
      </c>
      <c r="CD52" s="71">
        <v>0</v>
      </c>
      <c r="CE52" s="71">
        <v>0</v>
      </c>
      <c r="CF52" s="71">
        <v>0</v>
      </c>
      <c r="CG52" s="71">
        <v>0</v>
      </c>
      <c r="CH52" s="71">
        <v>0</v>
      </c>
      <c r="CI52" s="71">
        <v>0</v>
      </c>
      <c r="CJ52" s="71">
        <v>0</v>
      </c>
      <c r="CK52" s="71">
        <v>0</v>
      </c>
      <c r="CL52" s="71">
        <v>50</v>
      </c>
      <c r="CM52" s="71">
        <v>39</v>
      </c>
      <c r="CN52" s="71">
        <v>0</v>
      </c>
      <c r="CO52" s="71">
        <v>0</v>
      </c>
      <c r="CP52" s="71">
        <v>50</v>
      </c>
      <c r="CQ52" s="71">
        <v>39</v>
      </c>
      <c r="CR52" s="71">
        <v>0</v>
      </c>
      <c r="CS52" s="71">
        <v>0</v>
      </c>
      <c r="CT52" s="71">
        <v>0</v>
      </c>
      <c r="CU52" s="71">
        <v>0</v>
      </c>
      <c r="CV52" s="71">
        <v>0</v>
      </c>
      <c r="CW52" s="71">
        <v>0</v>
      </c>
      <c r="CX52" s="71">
        <v>0</v>
      </c>
      <c r="CY52" s="71">
        <v>0</v>
      </c>
      <c r="CZ52" s="71">
        <v>0</v>
      </c>
      <c r="DA52" s="71">
        <v>0</v>
      </c>
      <c r="DB52" s="71">
        <v>0</v>
      </c>
      <c r="DC52" s="71">
        <v>0</v>
      </c>
      <c r="DD52" s="71">
        <v>0</v>
      </c>
      <c r="DE52" s="71">
        <v>0</v>
      </c>
      <c r="DF52" s="71">
        <v>50</v>
      </c>
      <c r="DG52" s="71">
        <v>0</v>
      </c>
      <c r="DH52" s="71">
        <v>0</v>
      </c>
      <c r="DI52" s="71">
        <v>0</v>
      </c>
      <c r="DJ52" s="71">
        <f t="shared" si="19"/>
        <v>300</v>
      </c>
      <c r="DK52" s="71">
        <f t="shared" si="20"/>
        <v>0</v>
      </c>
      <c r="DL52" s="71">
        <v>300</v>
      </c>
      <c r="DM52" s="71">
        <v>0</v>
      </c>
      <c r="DN52" s="71">
        <v>0</v>
      </c>
      <c r="DO52" s="71">
        <v>0</v>
      </c>
      <c r="DP52" s="71">
        <v>0</v>
      </c>
      <c r="DQ52" s="71">
        <v>0</v>
      </c>
    </row>
    <row r="53" spans="1:122" ht="16.5" customHeight="1">
      <c r="A53" s="72"/>
      <c r="B53" s="76">
        <v>44</v>
      </c>
      <c r="C53" s="74" t="s">
        <v>175</v>
      </c>
      <c r="D53" s="71">
        <f t="shared" si="13"/>
        <v>71598.35579999999</v>
      </c>
      <c r="E53" s="71">
        <f t="shared" si="14"/>
        <v>34797.872000000003</v>
      </c>
      <c r="F53" s="71">
        <f t="shared" si="15"/>
        <v>21184.799899999998</v>
      </c>
      <c r="G53" s="71">
        <f t="shared" si="16"/>
        <v>13004.278000000002</v>
      </c>
      <c r="H53" s="71">
        <f t="shared" si="17"/>
        <v>50413.555899999999</v>
      </c>
      <c r="I53" s="71">
        <f t="shared" si="18"/>
        <v>21793.594000000001</v>
      </c>
      <c r="J53" s="71">
        <v>13312.255499999999</v>
      </c>
      <c r="K53" s="71">
        <v>8533.3011000000006</v>
      </c>
      <c r="L53" s="71">
        <v>3800</v>
      </c>
      <c r="M53" s="71">
        <v>1834.5</v>
      </c>
      <c r="N53" s="71">
        <v>12712.255499999999</v>
      </c>
      <c r="O53" s="71">
        <v>8203.1010999999999</v>
      </c>
      <c r="P53" s="71">
        <v>1000</v>
      </c>
      <c r="Q53" s="71">
        <v>378.5</v>
      </c>
      <c r="R53" s="71">
        <v>600</v>
      </c>
      <c r="S53" s="71">
        <v>330.2</v>
      </c>
      <c r="T53" s="71">
        <v>2800</v>
      </c>
      <c r="U53" s="71">
        <v>1456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  <c r="AB53" s="71">
        <v>0</v>
      </c>
      <c r="AC53" s="71">
        <v>0</v>
      </c>
      <c r="AD53" s="71">
        <v>0</v>
      </c>
      <c r="AE53" s="71">
        <v>0</v>
      </c>
      <c r="AF53" s="71">
        <v>0</v>
      </c>
      <c r="AG53" s="71">
        <v>-1195.2</v>
      </c>
      <c r="AH53" s="71">
        <v>0</v>
      </c>
      <c r="AI53" s="71">
        <v>0</v>
      </c>
      <c r="AJ53" s="71">
        <v>0</v>
      </c>
      <c r="AK53" s="71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  <c r="AU53" s="71">
        <v>0</v>
      </c>
      <c r="AV53" s="71">
        <v>0</v>
      </c>
      <c r="AW53" s="71">
        <v>-1195.2</v>
      </c>
      <c r="AX53" s="71">
        <v>2069.9443999999999</v>
      </c>
      <c r="AY53" s="71">
        <v>1355.7202</v>
      </c>
      <c r="AZ53" s="71">
        <v>0</v>
      </c>
      <c r="BA53" s="71">
        <v>0</v>
      </c>
      <c r="BB53" s="71">
        <v>2069.9443999999999</v>
      </c>
      <c r="BC53" s="71">
        <v>1355.7202</v>
      </c>
      <c r="BD53" s="71">
        <v>0</v>
      </c>
      <c r="BE53" s="71">
        <v>0</v>
      </c>
      <c r="BF53" s="71">
        <v>0</v>
      </c>
      <c r="BG53" s="71">
        <v>0</v>
      </c>
      <c r="BH53" s="71">
        <v>0</v>
      </c>
      <c r="BI53" s="71">
        <v>0</v>
      </c>
      <c r="BJ53" s="71">
        <v>200</v>
      </c>
      <c r="BK53" s="71">
        <v>199.5617</v>
      </c>
      <c r="BL53" s="71">
        <v>19513.555899999999</v>
      </c>
      <c r="BM53" s="71">
        <v>19273.594000000001</v>
      </c>
      <c r="BN53" s="71">
        <v>0</v>
      </c>
      <c r="BO53" s="71">
        <v>0</v>
      </c>
      <c r="BP53" s="71">
        <v>0</v>
      </c>
      <c r="BQ53" s="71">
        <v>0</v>
      </c>
      <c r="BR53" s="71">
        <v>0</v>
      </c>
      <c r="BS53" s="71">
        <v>0</v>
      </c>
      <c r="BT53" s="71">
        <v>0</v>
      </c>
      <c r="BU53" s="71">
        <v>0</v>
      </c>
      <c r="BV53" s="71">
        <v>0</v>
      </c>
      <c r="BW53" s="71">
        <v>0</v>
      </c>
      <c r="BX53" s="71">
        <v>0</v>
      </c>
      <c r="BY53" s="71">
        <v>0</v>
      </c>
      <c r="BZ53" s="71">
        <v>200</v>
      </c>
      <c r="CA53" s="71">
        <v>199.5617</v>
      </c>
      <c r="CB53" s="71">
        <v>19513.555899999999</v>
      </c>
      <c r="CC53" s="71">
        <v>19273.594000000001</v>
      </c>
      <c r="CD53" s="71">
        <v>0</v>
      </c>
      <c r="CE53" s="71">
        <v>0</v>
      </c>
      <c r="CF53" s="71">
        <v>0</v>
      </c>
      <c r="CG53" s="71">
        <v>0</v>
      </c>
      <c r="CH53" s="71">
        <v>0</v>
      </c>
      <c r="CI53" s="71">
        <v>0</v>
      </c>
      <c r="CJ53" s="71">
        <v>0</v>
      </c>
      <c r="CK53" s="71">
        <v>0</v>
      </c>
      <c r="CL53" s="71">
        <v>871.6</v>
      </c>
      <c r="CM53" s="71">
        <v>639.51900000000001</v>
      </c>
      <c r="CN53" s="71">
        <v>0</v>
      </c>
      <c r="CO53" s="71">
        <v>0</v>
      </c>
      <c r="CP53" s="71">
        <v>871.6</v>
      </c>
      <c r="CQ53" s="71">
        <v>639.51900000000001</v>
      </c>
      <c r="CR53" s="71">
        <v>0</v>
      </c>
      <c r="CS53" s="71">
        <v>0</v>
      </c>
      <c r="CT53" s="71">
        <v>620</v>
      </c>
      <c r="CU53" s="71">
        <v>402.589</v>
      </c>
      <c r="CV53" s="71">
        <v>0</v>
      </c>
      <c r="CW53" s="71">
        <v>0</v>
      </c>
      <c r="CX53" s="71">
        <v>3416</v>
      </c>
      <c r="CY53" s="71">
        <v>2009.4059999999999</v>
      </c>
      <c r="CZ53" s="71">
        <v>27100</v>
      </c>
      <c r="DA53" s="71">
        <v>1880.7</v>
      </c>
      <c r="DB53" s="71">
        <v>3416</v>
      </c>
      <c r="DC53" s="71">
        <v>2009.4059999999999</v>
      </c>
      <c r="DD53" s="71">
        <v>27100</v>
      </c>
      <c r="DE53" s="71">
        <v>1880.7</v>
      </c>
      <c r="DF53" s="71">
        <v>270</v>
      </c>
      <c r="DG53" s="71">
        <v>266.77</v>
      </c>
      <c r="DH53" s="71">
        <v>0</v>
      </c>
      <c r="DI53" s="71">
        <v>0</v>
      </c>
      <c r="DJ53" s="71">
        <f t="shared" si="19"/>
        <v>1045</v>
      </c>
      <c r="DK53" s="71">
        <f t="shared" si="20"/>
        <v>0</v>
      </c>
      <c r="DL53" s="71">
        <v>1045</v>
      </c>
      <c r="DM53" s="71">
        <v>0</v>
      </c>
      <c r="DN53" s="71">
        <v>0</v>
      </c>
      <c r="DO53" s="71">
        <v>0</v>
      </c>
      <c r="DP53" s="71">
        <v>0</v>
      </c>
      <c r="DQ53" s="71">
        <v>0</v>
      </c>
    </row>
    <row r="54" spans="1:122" ht="16.5" customHeight="1">
      <c r="A54" s="72"/>
      <c r="B54" s="76">
        <v>45</v>
      </c>
      <c r="C54" s="74" t="s">
        <v>176</v>
      </c>
      <c r="D54" s="71">
        <f t="shared" si="13"/>
        <v>28106.529500000001</v>
      </c>
      <c r="E54" s="71">
        <f t="shared" si="14"/>
        <v>12121.096300000001</v>
      </c>
      <c r="F54" s="71">
        <f t="shared" si="15"/>
        <v>23630.9</v>
      </c>
      <c r="G54" s="71">
        <f t="shared" si="16"/>
        <v>11415.302000000001</v>
      </c>
      <c r="H54" s="71">
        <f t="shared" si="17"/>
        <v>8675.6294999999991</v>
      </c>
      <c r="I54" s="71">
        <f t="shared" si="18"/>
        <v>705.79430000000002</v>
      </c>
      <c r="J54" s="71">
        <v>15500.9</v>
      </c>
      <c r="K54" s="71">
        <v>10948.304</v>
      </c>
      <c r="L54" s="71">
        <v>8545.6294999999991</v>
      </c>
      <c r="M54" s="71">
        <v>1063.296</v>
      </c>
      <c r="N54" s="71">
        <v>15450.9</v>
      </c>
      <c r="O54" s="71">
        <v>10948.304</v>
      </c>
      <c r="P54" s="71">
        <v>8545.6294999999991</v>
      </c>
      <c r="Q54" s="71">
        <v>1063.296</v>
      </c>
      <c r="R54" s="71">
        <v>50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0</v>
      </c>
      <c r="AC54" s="71">
        <v>0</v>
      </c>
      <c r="AD54" s="71">
        <v>570</v>
      </c>
      <c r="AE54" s="71">
        <v>432.2</v>
      </c>
      <c r="AF54" s="71">
        <v>0</v>
      </c>
      <c r="AG54" s="71">
        <v>-487.50170000000003</v>
      </c>
      <c r="AH54" s="71">
        <v>570</v>
      </c>
      <c r="AI54" s="71">
        <v>432.2</v>
      </c>
      <c r="AJ54" s="71">
        <v>0</v>
      </c>
      <c r="AK54" s="71">
        <v>0</v>
      </c>
      <c r="AL54" s="71">
        <v>0</v>
      </c>
      <c r="AM54" s="71">
        <v>0</v>
      </c>
      <c r="AN54" s="71">
        <v>0</v>
      </c>
      <c r="AO54" s="71">
        <v>0</v>
      </c>
      <c r="AP54" s="71">
        <v>0</v>
      </c>
      <c r="AQ54" s="71">
        <v>0</v>
      </c>
      <c r="AR54" s="71">
        <v>0</v>
      </c>
      <c r="AS54" s="71">
        <v>0</v>
      </c>
      <c r="AT54" s="71">
        <v>0</v>
      </c>
      <c r="AU54" s="71">
        <v>0</v>
      </c>
      <c r="AV54" s="71">
        <v>0</v>
      </c>
      <c r="AW54" s="71">
        <v>-487.50170000000003</v>
      </c>
      <c r="AX54" s="71">
        <v>500</v>
      </c>
      <c r="AY54" s="71">
        <v>0</v>
      </c>
      <c r="AZ54" s="71">
        <v>130</v>
      </c>
      <c r="BA54" s="71">
        <v>130</v>
      </c>
      <c r="BB54" s="71">
        <v>500</v>
      </c>
      <c r="BC54" s="71">
        <v>0</v>
      </c>
      <c r="BD54" s="71">
        <v>0</v>
      </c>
      <c r="BE54" s="71">
        <v>0</v>
      </c>
      <c r="BF54" s="71">
        <v>0</v>
      </c>
      <c r="BG54" s="71">
        <v>0</v>
      </c>
      <c r="BH54" s="71">
        <v>0</v>
      </c>
      <c r="BI54" s="71">
        <v>0</v>
      </c>
      <c r="BJ54" s="71">
        <v>0</v>
      </c>
      <c r="BK54" s="71">
        <v>0</v>
      </c>
      <c r="BL54" s="71">
        <v>0</v>
      </c>
      <c r="BM54" s="71">
        <v>0</v>
      </c>
      <c r="BN54" s="71">
        <v>0</v>
      </c>
      <c r="BO54" s="71">
        <v>0</v>
      </c>
      <c r="BP54" s="71">
        <v>0</v>
      </c>
      <c r="BQ54" s="71">
        <v>0</v>
      </c>
      <c r="BR54" s="71">
        <v>0</v>
      </c>
      <c r="BS54" s="71">
        <v>0</v>
      </c>
      <c r="BT54" s="71">
        <v>0</v>
      </c>
      <c r="BU54" s="71">
        <v>0</v>
      </c>
      <c r="BV54" s="71">
        <v>0</v>
      </c>
      <c r="BW54" s="71">
        <v>0</v>
      </c>
      <c r="BX54" s="71">
        <v>0</v>
      </c>
      <c r="BY54" s="71">
        <v>0</v>
      </c>
      <c r="BZ54" s="71">
        <v>0</v>
      </c>
      <c r="CA54" s="71">
        <v>0</v>
      </c>
      <c r="CB54" s="71">
        <v>0</v>
      </c>
      <c r="CC54" s="71">
        <v>0</v>
      </c>
      <c r="CD54" s="71">
        <v>0</v>
      </c>
      <c r="CE54" s="71">
        <v>0</v>
      </c>
      <c r="CF54" s="71">
        <v>0</v>
      </c>
      <c r="CG54" s="71">
        <v>0</v>
      </c>
      <c r="CH54" s="71">
        <v>0</v>
      </c>
      <c r="CI54" s="71">
        <v>0</v>
      </c>
      <c r="CJ54" s="71">
        <v>0</v>
      </c>
      <c r="CK54" s="71">
        <v>0</v>
      </c>
      <c r="CL54" s="71">
        <v>10</v>
      </c>
      <c r="CM54" s="71">
        <v>4.798</v>
      </c>
      <c r="CN54" s="71">
        <v>0</v>
      </c>
      <c r="CO54" s="71">
        <v>0</v>
      </c>
      <c r="CP54" s="71">
        <v>10</v>
      </c>
      <c r="CQ54" s="71">
        <v>4.798</v>
      </c>
      <c r="CR54" s="71">
        <v>0</v>
      </c>
      <c r="CS54" s="71">
        <v>0</v>
      </c>
      <c r="CT54" s="71">
        <v>10</v>
      </c>
      <c r="CU54" s="71">
        <v>4.798</v>
      </c>
      <c r="CV54" s="71">
        <v>0</v>
      </c>
      <c r="CW54" s="71">
        <v>0</v>
      </c>
      <c r="CX54" s="71">
        <v>2600</v>
      </c>
      <c r="CY54" s="71">
        <v>0</v>
      </c>
      <c r="CZ54" s="71">
        <v>0</v>
      </c>
      <c r="DA54" s="71">
        <v>0</v>
      </c>
      <c r="DB54" s="71">
        <v>2600</v>
      </c>
      <c r="DC54" s="71">
        <v>0</v>
      </c>
      <c r="DD54" s="71">
        <v>0</v>
      </c>
      <c r="DE54" s="71">
        <v>0</v>
      </c>
      <c r="DF54" s="71">
        <v>250</v>
      </c>
      <c r="DG54" s="71">
        <v>30</v>
      </c>
      <c r="DH54" s="71">
        <v>0</v>
      </c>
      <c r="DI54" s="71">
        <v>0</v>
      </c>
      <c r="DJ54" s="71">
        <f t="shared" si="19"/>
        <v>0</v>
      </c>
      <c r="DK54" s="71">
        <f t="shared" si="20"/>
        <v>0</v>
      </c>
      <c r="DL54" s="71">
        <v>4200</v>
      </c>
      <c r="DM54" s="71">
        <v>0</v>
      </c>
      <c r="DN54" s="71">
        <v>0</v>
      </c>
      <c r="DO54" s="71">
        <v>0</v>
      </c>
      <c r="DP54" s="71">
        <v>4200</v>
      </c>
      <c r="DQ54" s="71">
        <v>0</v>
      </c>
    </row>
    <row r="55" spans="1:122" ht="16.5" customHeight="1">
      <c r="A55" s="72"/>
      <c r="B55" s="76">
        <v>46</v>
      </c>
      <c r="C55" s="74" t="s">
        <v>177</v>
      </c>
      <c r="D55" s="71">
        <f t="shared" si="13"/>
        <v>5481.6</v>
      </c>
      <c r="E55" s="71">
        <f t="shared" si="14"/>
        <v>3475.9477000000002</v>
      </c>
      <c r="F55" s="71">
        <f t="shared" si="15"/>
        <v>5481.6</v>
      </c>
      <c r="G55" s="71">
        <f t="shared" si="16"/>
        <v>3475.9477000000002</v>
      </c>
      <c r="H55" s="71">
        <f t="shared" si="17"/>
        <v>500</v>
      </c>
      <c r="I55" s="71">
        <f t="shared" si="18"/>
        <v>0</v>
      </c>
      <c r="J55" s="71">
        <v>4651.6000000000004</v>
      </c>
      <c r="K55" s="71">
        <v>3316.1860000000001</v>
      </c>
      <c r="L55" s="71">
        <v>0</v>
      </c>
      <c r="M55" s="71">
        <v>0</v>
      </c>
      <c r="N55" s="71">
        <v>4611.6000000000004</v>
      </c>
      <c r="O55" s="71">
        <v>3316.1860000000001</v>
      </c>
      <c r="P55" s="71">
        <v>0</v>
      </c>
      <c r="Q55" s="71">
        <v>0</v>
      </c>
      <c r="R55" s="71">
        <v>40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1">
        <v>0</v>
      </c>
      <c r="AB55" s="71">
        <v>0</v>
      </c>
      <c r="AC55" s="71">
        <v>0</v>
      </c>
      <c r="AD55" s="71">
        <v>0</v>
      </c>
      <c r="AE55" s="71">
        <v>0</v>
      </c>
      <c r="AF55" s="71">
        <v>0</v>
      </c>
      <c r="AG55" s="71">
        <v>0</v>
      </c>
      <c r="AH55" s="71">
        <v>0</v>
      </c>
      <c r="AI55" s="71">
        <v>0</v>
      </c>
      <c r="AJ55" s="71">
        <v>0</v>
      </c>
      <c r="AK55" s="71">
        <v>0</v>
      </c>
      <c r="AL55" s="71">
        <v>0</v>
      </c>
      <c r="AM55" s="71">
        <v>0</v>
      </c>
      <c r="AN55" s="71">
        <v>0</v>
      </c>
      <c r="AO55" s="71">
        <v>0</v>
      </c>
      <c r="AP55" s="71">
        <v>0</v>
      </c>
      <c r="AQ55" s="71">
        <v>0</v>
      </c>
      <c r="AR55" s="71">
        <v>0</v>
      </c>
      <c r="AS55" s="71">
        <v>0</v>
      </c>
      <c r="AT55" s="71">
        <v>0</v>
      </c>
      <c r="AU55" s="71">
        <v>0</v>
      </c>
      <c r="AV55" s="71">
        <v>0</v>
      </c>
      <c r="AW55" s="71">
        <v>0</v>
      </c>
      <c r="AX55" s="71">
        <v>0</v>
      </c>
      <c r="AY55" s="71">
        <v>0</v>
      </c>
      <c r="AZ55" s="71">
        <v>0</v>
      </c>
      <c r="BA55" s="71">
        <v>0</v>
      </c>
      <c r="BB55" s="71">
        <v>0</v>
      </c>
      <c r="BC55" s="71">
        <v>0</v>
      </c>
      <c r="BD55" s="71">
        <v>0</v>
      </c>
      <c r="BE55" s="71">
        <v>0</v>
      </c>
      <c r="BF55" s="71">
        <v>0</v>
      </c>
      <c r="BG55" s="71">
        <v>0</v>
      </c>
      <c r="BH55" s="71">
        <v>0</v>
      </c>
      <c r="BI55" s="71">
        <v>0</v>
      </c>
      <c r="BJ55" s="71">
        <v>130</v>
      </c>
      <c r="BK55" s="71">
        <v>109.7617</v>
      </c>
      <c r="BL55" s="71">
        <v>500</v>
      </c>
      <c r="BM55" s="71">
        <v>0</v>
      </c>
      <c r="BN55" s="71">
        <v>0</v>
      </c>
      <c r="BO55" s="71">
        <v>0</v>
      </c>
      <c r="BP55" s="71">
        <v>0</v>
      </c>
      <c r="BQ55" s="71">
        <v>0</v>
      </c>
      <c r="BR55" s="71">
        <v>0</v>
      </c>
      <c r="BS55" s="71">
        <v>0</v>
      </c>
      <c r="BT55" s="71">
        <v>0</v>
      </c>
      <c r="BU55" s="71">
        <v>0</v>
      </c>
      <c r="BV55" s="71">
        <v>30</v>
      </c>
      <c r="BW55" s="71">
        <v>15</v>
      </c>
      <c r="BX55" s="71">
        <v>500</v>
      </c>
      <c r="BY55" s="71">
        <v>0</v>
      </c>
      <c r="BZ55" s="71">
        <v>100</v>
      </c>
      <c r="CA55" s="71">
        <v>94.761700000000005</v>
      </c>
      <c r="CB55" s="71">
        <v>0</v>
      </c>
      <c r="CC55" s="71">
        <v>0</v>
      </c>
      <c r="CD55" s="71">
        <v>0</v>
      </c>
      <c r="CE55" s="71">
        <v>0</v>
      </c>
      <c r="CF55" s="71">
        <v>0</v>
      </c>
      <c r="CG55" s="71">
        <v>0</v>
      </c>
      <c r="CH55" s="71">
        <v>0</v>
      </c>
      <c r="CI55" s="71">
        <v>0</v>
      </c>
      <c r="CJ55" s="71">
        <v>0</v>
      </c>
      <c r="CK55" s="71">
        <v>0</v>
      </c>
      <c r="CL55" s="71">
        <v>0</v>
      </c>
      <c r="CM55" s="71">
        <v>0</v>
      </c>
      <c r="CN55" s="71">
        <v>0</v>
      </c>
      <c r="CO55" s="71">
        <v>0</v>
      </c>
      <c r="CP55" s="71">
        <v>0</v>
      </c>
      <c r="CQ55" s="71">
        <v>0</v>
      </c>
      <c r="CR55" s="71">
        <v>0</v>
      </c>
      <c r="CS55" s="71">
        <v>0</v>
      </c>
      <c r="CT55" s="71">
        <v>0</v>
      </c>
      <c r="CU55" s="71">
        <v>0</v>
      </c>
      <c r="CV55" s="71">
        <v>0</v>
      </c>
      <c r="CW55" s="71">
        <v>0</v>
      </c>
      <c r="CX55" s="71">
        <v>0</v>
      </c>
      <c r="CY55" s="71">
        <v>0</v>
      </c>
      <c r="CZ55" s="71">
        <v>0</v>
      </c>
      <c r="DA55" s="71">
        <v>0</v>
      </c>
      <c r="DB55" s="71">
        <v>0</v>
      </c>
      <c r="DC55" s="71">
        <v>0</v>
      </c>
      <c r="DD55" s="71">
        <v>0</v>
      </c>
      <c r="DE55" s="71">
        <v>0</v>
      </c>
      <c r="DF55" s="71">
        <v>200</v>
      </c>
      <c r="DG55" s="71">
        <v>50</v>
      </c>
      <c r="DH55" s="71">
        <v>0</v>
      </c>
      <c r="DI55" s="71">
        <v>0</v>
      </c>
      <c r="DJ55" s="71">
        <f t="shared" si="19"/>
        <v>0</v>
      </c>
      <c r="DK55" s="71">
        <f t="shared" si="20"/>
        <v>0</v>
      </c>
      <c r="DL55" s="71">
        <v>500</v>
      </c>
      <c r="DM55" s="71">
        <v>0</v>
      </c>
      <c r="DN55" s="71">
        <v>0</v>
      </c>
      <c r="DO55" s="71">
        <v>0</v>
      </c>
      <c r="DP55" s="71">
        <v>500</v>
      </c>
      <c r="DQ55" s="71">
        <v>0</v>
      </c>
    </row>
    <row r="56" spans="1:122" ht="16.5" customHeight="1">
      <c r="A56" s="72"/>
      <c r="B56" s="76">
        <v>47</v>
      </c>
      <c r="C56" s="74" t="s">
        <v>178</v>
      </c>
      <c r="D56" s="71">
        <f t="shared" si="13"/>
        <v>22078.680099999998</v>
      </c>
      <c r="E56" s="71">
        <f t="shared" si="14"/>
        <v>13821.639200000001</v>
      </c>
      <c r="F56" s="71">
        <f t="shared" si="15"/>
        <v>15108.8</v>
      </c>
      <c r="G56" s="71">
        <f t="shared" si="16"/>
        <v>9683.8772000000008</v>
      </c>
      <c r="H56" s="71">
        <f t="shared" si="17"/>
        <v>8769.8801000000003</v>
      </c>
      <c r="I56" s="71">
        <f t="shared" si="18"/>
        <v>5937.7619999999997</v>
      </c>
      <c r="J56" s="71">
        <v>11581.8</v>
      </c>
      <c r="K56" s="71">
        <v>7160.8932000000004</v>
      </c>
      <c r="L56" s="71">
        <v>6208.0801000000001</v>
      </c>
      <c r="M56" s="71">
        <v>5937.7619999999997</v>
      </c>
      <c r="N56" s="71">
        <v>10700</v>
      </c>
      <c r="O56" s="71">
        <v>6735.8932000000004</v>
      </c>
      <c r="P56" s="71">
        <v>150</v>
      </c>
      <c r="Q56" s="71">
        <v>0</v>
      </c>
      <c r="R56" s="71">
        <v>881.8</v>
      </c>
      <c r="S56" s="71">
        <v>425</v>
      </c>
      <c r="T56" s="71">
        <v>6058.0801000000001</v>
      </c>
      <c r="U56" s="71">
        <v>5937.7619999999997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1">
        <v>0</v>
      </c>
      <c r="AB56" s="71">
        <v>0</v>
      </c>
      <c r="AC56" s="71">
        <v>0</v>
      </c>
      <c r="AD56" s="71">
        <v>422</v>
      </c>
      <c r="AE56" s="71">
        <v>311.55500000000001</v>
      </c>
      <c r="AF56" s="71">
        <v>-300</v>
      </c>
      <c r="AG56" s="71">
        <v>0</v>
      </c>
      <c r="AH56" s="71">
        <v>422</v>
      </c>
      <c r="AI56" s="71">
        <v>311.55500000000001</v>
      </c>
      <c r="AJ56" s="71">
        <v>0</v>
      </c>
      <c r="AK56" s="71">
        <v>0</v>
      </c>
      <c r="AL56" s="71">
        <v>0</v>
      </c>
      <c r="AM56" s="71">
        <v>0</v>
      </c>
      <c r="AN56" s="71">
        <v>0</v>
      </c>
      <c r="AO56" s="71">
        <v>0</v>
      </c>
      <c r="AP56" s="71">
        <v>0</v>
      </c>
      <c r="AQ56" s="71">
        <v>0</v>
      </c>
      <c r="AR56" s="71">
        <v>0</v>
      </c>
      <c r="AS56" s="71">
        <v>0</v>
      </c>
      <c r="AT56" s="71">
        <v>0</v>
      </c>
      <c r="AU56" s="71">
        <v>0</v>
      </c>
      <c r="AV56" s="71">
        <v>-300</v>
      </c>
      <c r="AW56" s="71">
        <v>0</v>
      </c>
      <c r="AX56" s="71">
        <v>0</v>
      </c>
      <c r="AY56" s="71">
        <v>0</v>
      </c>
      <c r="AZ56" s="71">
        <v>0</v>
      </c>
      <c r="BA56" s="71">
        <v>0</v>
      </c>
      <c r="BB56" s="71">
        <v>0</v>
      </c>
      <c r="BC56" s="71">
        <v>0</v>
      </c>
      <c r="BD56" s="71">
        <v>0</v>
      </c>
      <c r="BE56" s="71">
        <v>0</v>
      </c>
      <c r="BF56" s="71">
        <v>0</v>
      </c>
      <c r="BG56" s="71">
        <v>0</v>
      </c>
      <c r="BH56" s="71">
        <v>0</v>
      </c>
      <c r="BI56" s="71">
        <v>0</v>
      </c>
      <c r="BJ56" s="71">
        <v>0</v>
      </c>
      <c r="BK56" s="71">
        <v>0</v>
      </c>
      <c r="BL56" s="71">
        <v>2861.8</v>
      </c>
      <c r="BM56" s="71">
        <v>0</v>
      </c>
      <c r="BN56" s="71">
        <v>0</v>
      </c>
      <c r="BO56" s="71">
        <v>0</v>
      </c>
      <c r="BP56" s="71">
        <v>0</v>
      </c>
      <c r="BQ56" s="71">
        <v>0</v>
      </c>
      <c r="BR56" s="71">
        <v>0</v>
      </c>
      <c r="BS56" s="71">
        <v>0</v>
      </c>
      <c r="BT56" s="71">
        <v>0</v>
      </c>
      <c r="BU56" s="71">
        <v>0</v>
      </c>
      <c r="BV56" s="71">
        <v>0</v>
      </c>
      <c r="BW56" s="71">
        <v>0</v>
      </c>
      <c r="BX56" s="71">
        <v>0</v>
      </c>
      <c r="BY56" s="71">
        <v>0</v>
      </c>
      <c r="BZ56" s="71">
        <v>0</v>
      </c>
      <c r="CA56" s="71">
        <v>0</v>
      </c>
      <c r="CB56" s="71">
        <v>2861.8</v>
      </c>
      <c r="CC56" s="71">
        <v>0</v>
      </c>
      <c r="CD56" s="71">
        <v>0</v>
      </c>
      <c r="CE56" s="71">
        <v>0</v>
      </c>
      <c r="CF56" s="71">
        <v>0</v>
      </c>
      <c r="CG56" s="71">
        <v>0</v>
      </c>
      <c r="CH56" s="71">
        <v>0</v>
      </c>
      <c r="CI56" s="71">
        <v>0</v>
      </c>
      <c r="CJ56" s="71">
        <v>0</v>
      </c>
      <c r="CK56" s="71">
        <v>0</v>
      </c>
      <c r="CL56" s="71">
        <v>705</v>
      </c>
      <c r="CM56" s="71">
        <v>411.42899999999997</v>
      </c>
      <c r="CN56" s="71">
        <v>0</v>
      </c>
      <c r="CO56" s="71">
        <v>0</v>
      </c>
      <c r="CP56" s="71">
        <v>705</v>
      </c>
      <c r="CQ56" s="71">
        <v>411.42899999999997</v>
      </c>
      <c r="CR56" s="71">
        <v>0</v>
      </c>
      <c r="CS56" s="71">
        <v>0</v>
      </c>
      <c r="CT56" s="71">
        <v>0</v>
      </c>
      <c r="CU56" s="71">
        <v>0</v>
      </c>
      <c r="CV56" s="71">
        <v>0</v>
      </c>
      <c r="CW56" s="71">
        <v>0</v>
      </c>
      <c r="CX56" s="71">
        <v>0</v>
      </c>
      <c r="CY56" s="71">
        <v>0</v>
      </c>
      <c r="CZ56" s="71">
        <v>0</v>
      </c>
      <c r="DA56" s="71">
        <v>0</v>
      </c>
      <c r="DB56" s="71">
        <v>0</v>
      </c>
      <c r="DC56" s="71">
        <v>0</v>
      </c>
      <c r="DD56" s="71">
        <v>0</v>
      </c>
      <c r="DE56" s="71">
        <v>0</v>
      </c>
      <c r="DF56" s="71">
        <v>600</v>
      </c>
      <c r="DG56" s="71">
        <v>0</v>
      </c>
      <c r="DH56" s="71">
        <v>0</v>
      </c>
      <c r="DI56" s="71">
        <v>0</v>
      </c>
      <c r="DJ56" s="71">
        <f t="shared" si="19"/>
        <v>0</v>
      </c>
      <c r="DK56" s="71">
        <f t="shared" si="20"/>
        <v>0</v>
      </c>
      <c r="DL56" s="71">
        <v>1800</v>
      </c>
      <c r="DM56" s="71">
        <v>1800</v>
      </c>
      <c r="DN56" s="71">
        <v>0</v>
      </c>
      <c r="DO56" s="71">
        <v>0</v>
      </c>
      <c r="DP56" s="71">
        <v>1800</v>
      </c>
      <c r="DQ56" s="71">
        <v>1800</v>
      </c>
    </row>
    <row r="57" spans="1:122" ht="16.5" customHeight="1">
      <c r="A57" s="72"/>
      <c r="B57" s="76">
        <v>48</v>
      </c>
      <c r="C57" s="74" t="s">
        <v>179</v>
      </c>
      <c r="D57" s="71">
        <f t="shared" si="13"/>
        <v>24575.680099999998</v>
      </c>
      <c r="E57" s="71">
        <f t="shared" si="14"/>
        <v>15359.392899999999</v>
      </c>
      <c r="F57" s="71">
        <f t="shared" si="15"/>
        <v>20889.599999999999</v>
      </c>
      <c r="G57" s="71">
        <f t="shared" si="16"/>
        <v>12881.6829</v>
      </c>
      <c r="H57" s="71">
        <f t="shared" si="17"/>
        <v>5186.0801000000001</v>
      </c>
      <c r="I57" s="71">
        <f t="shared" si="18"/>
        <v>2477.71</v>
      </c>
      <c r="J57" s="71">
        <v>11579.6</v>
      </c>
      <c r="K57" s="71">
        <v>8445.4346999999998</v>
      </c>
      <c r="L57" s="71">
        <v>870</v>
      </c>
      <c r="M57" s="71">
        <v>296.3</v>
      </c>
      <c r="N57" s="71">
        <v>11359.6</v>
      </c>
      <c r="O57" s="71">
        <v>8386.6347000000005</v>
      </c>
      <c r="P57" s="71">
        <v>450</v>
      </c>
      <c r="Q57" s="71">
        <v>0</v>
      </c>
      <c r="R57" s="71">
        <v>120</v>
      </c>
      <c r="S57" s="71">
        <v>0</v>
      </c>
      <c r="T57" s="71">
        <v>420</v>
      </c>
      <c r="U57" s="71">
        <v>296.3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1">
        <v>2420</v>
      </c>
      <c r="AE57" s="71">
        <v>545.20000000000005</v>
      </c>
      <c r="AF57" s="71">
        <v>1100</v>
      </c>
      <c r="AG57" s="71">
        <v>991.41</v>
      </c>
      <c r="AH57" s="71">
        <v>800</v>
      </c>
      <c r="AI57" s="71">
        <v>500.2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71">
        <v>1620</v>
      </c>
      <c r="AQ57" s="71">
        <v>45</v>
      </c>
      <c r="AR57" s="71">
        <v>1100</v>
      </c>
      <c r="AS57" s="71">
        <v>991.41</v>
      </c>
      <c r="AT57" s="71">
        <v>0</v>
      </c>
      <c r="AU57" s="71">
        <v>0</v>
      </c>
      <c r="AV57" s="71">
        <v>0</v>
      </c>
      <c r="AW57" s="71">
        <v>0</v>
      </c>
      <c r="AX57" s="71">
        <v>45</v>
      </c>
      <c r="AY57" s="71">
        <v>0</v>
      </c>
      <c r="AZ57" s="71">
        <v>0</v>
      </c>
      <c r="BA57" s="71">
        <v>0</v>
      </c>
      <c r="BB57" s="71">
        <v>45</v>
      </c>
      <c r="BC57" s="71">
        <v>0</v>
      </c>
      <c r="BD57" s="71">
        <v>0</v>
      </c>
      <c r="BE57" s="71">
        <v>0</v>
      </c>
      <c r="BF57" s="71">
        <v>0</v>
      </c>
      <c r="BG57" s="71">
        <v>0</v>
      </c>
      <c r="BH57" s="71">
        <v>0</v>
      </c>
      <c r="BI57" s="71">
        <v>0</v>
      </c>
      <c r="BJ57" s="71">
        <v>1220</v>
      </c>
      <c r="BK57" s="71">
        <v>911.78020000000004</v>
      </c>
      <c r="BL57" s="71">
        <v>1232</v>
      </c>
      <c r="BM57" s="71">
        <v>0</v>
      </c>
      <c r="BN57" s="71">
        <v>0</v>
      </c>
      <c r="BO57" s="71">
        <v>0</v>
      </c>
      <c r="BP57" s="71">
        <v>0</v>
      </c>
      <c r="BQ57" s="71">
        <v>0</v>
      </c>
      <c r="BR57" s="71">
        <v>0</v>
      </c>
      <c r="BS57" s="71">
        <v>0</v>
      </c>
      <c r="BT57" s="71">
        <v>0</v>
      </c>
      <c r="BU57" s="71">
        <v>0</v>
      </c>
      <c r="BV57" s="71">
        <v>0</v>
      </c>
      <c r="BW57" s="71">
        <v>0</v>
      </c>
      <c r="BX57" s="71">
        <v>0</v>
      </c>
      <c r="BY57" s="71">
        <v>0</v>
      </c>
      <c r="BZ57" s="71">
        <v>1220</v>
      </c>
      <c r="CA57" s="71">
        <v>911.78020000000004</v>
      </c>
      <c r="CB57" s="71">
        <v>1232</v>
      </c>
      <c r="CC57" s="71">
        <v>0</v>
      </c>
      <c r="CD57" s="71">
        <v>0</v>
      </c>
      <c r="CE57" s="71">
        <v>0</v>
      </c>
      <c r="CF57" s="71">
        <v>0</v>
      </c>
      <c r="CG57" s="71">
        <v>0</v>
      </c>
      <c r="CH57" s="71">
        <v>0</v>
      </c>
      <c r="CI57" s="71">
        <v>0</v>
      </c>
      <c r="CJ57" s="71">
        <v>0</v>
      </c>
      <c r="CK57" s="71">
        <v>0</v>
      </c>
      <c r="CL57" s="71">
        <v>3875</v>
      </c>
      <c r="CM57" s="71">
        <v>2899.268</v>
      </c>
      <c r="CN57" s="71">
        <v>1984.0800999999999</v>
      </c>
      <c r="CO57" s="71">
        <v>1190</v>
      </c>
      <c r="CP57" s="71">
        <v>3875</v>
      </c>
      <c r="CQ57" s="71">
        <v>2899.268</v>
      </c>
      <c r="CR57" s="71">
        <v>1984.0800999999999</v>
      </c>
      <c r="CS57" s="71">
        <v>1190</v>
      </c>
      <c r="CT57" s="71">
        <v>3425</v>
      </c>
      <c r="CU57" s="71">
        <v>2590.1680000000001</v>
      </c>
      <c r="CV57" s="71">
        <v>1984.0800999999999</v>
      </c>
      <c r="CW57" s="71">
        <v>1190</v>
      </c>
      <c r="CX57" s="71">
        <v>0</v>
      </c>
      <c r="CY57" s="71">
        <v>0</v>
      </c>
      <c r="CZ57" s="71">
        <v>0</v>
      </c>
      <c r="DA57" s="71">
        <v>0</v>
      </c>
      <c r="DB57" s="71">
        <v>0</v>
      </c>
      <c r="DC57" s="71">
        <v>0</v>
      </c>
      <c r="DD57" s="71">
        <v>0</v>
      </c>
      <c r="DE57" s="71">
        <v>0</v>
      </c>
      <c r="DF57" s="71">
        <v>250</v>
      </c>
      <c r="DG57" s="71">
        <v>80</v>
      </c>
      <c r="DH57" s="71">
        <v>0</v>
      </c>
      <c r="DI57" s="71">
        <v>0</v>
      </c>
      <c r="DJ57" s="71">
        <f t="shared" si="19"/>
        <v>0</v>
      </c>
      <c r="DK57" s="71">
        <f t="shared" si="20"/>
        <v>0</v>
      </c>
      <c r="DL57" s="71">
        <v>1500</v>
      </c>
      <c r="DM57" s="71">
        <v>0</v>
      </c>
      <c r="DN57" s="71">
        <v>0</v>
      </c>
      <c r="DO57" s="71">
        <v>0</v>
      </c>
      <c r="DP57" s="71">
        <v>1500</v>
      </c>
      <c r="DQ57" s="71">
        <v>0</v>
      </c>
    </row>
    <row r="58" spans="1:122" ht="16.5" customHeight="1">
      <c r="A58" s="72"/>
      <c r="B58" s="76">
        <v>49</v>
      </c>
      <c r="C58" s="74" t="s">
        <v>180</v>
      </c>
      <c r="D58" s="71">
        <f t="shared" si="13"/>
        <v>22834.722900000001</v>
      </c>
      <c r="E58" s="71">
        <f t="shared" si="14"/>
        <v>11099.8217</v>
      </c>
      <c r="F58" s="71">
        <f t="shared" si="15"/>
        <v>17038</v>
      </c>
      <c r="G58" s="71">
        <f t="shared" si="16"/>
        <v>10649.8217</v>
      </c>
      <c r="H58" s="71">
        <f t="shared" si="17"/>
        <v>6666.7228999999998</v>
      </c>
      <c r="I58" s="71">
        <f t="shared" si="18"/>
        <v>450</v>
      </c>
      <c r="J58" s="71">
        <v>12233</v>
      </c>
      <c r="K58" s="71">
        <v>8546.3417000000009</v>
      </c>
      <c r="L58" s="71">
        <v>3195</v>
      </c>
      <c r="M58" s="71">
        <v>450</v>
      </c>
      <c r="N58" s="71">
        <v>11333</v>
      </c>
      <c r="O58" s="71">
        <v>8535.5416999999998</v>
      </c>
      <c r="P58" s="71">
        <v>2995</v>
      </c>
      <c r="Q58" s="71">
        <v>450</v>
      </c>
      <c r="R58" s="71">
        <v>850</v>
      </c>
      <c r="S58" s="71">
        <v>0</v>
      </c>
      <c r="T58" s="71">
        <v>200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1">
        <v>1150</v>
      </c>
      <c r="AE58" s="71">
        <v>471.75099999999998</v>
      </c>
      <c r="AF58" s="71">
        <v>599.92290000000003</v>
      </c>
      <c r="AG58" s="71">
        <v>0</v>
      </c>
      <c r="AH58" s="71">
        <v>650</v>
      </c>
      <c r="AI58" s="71">
        <v>471.75099999999998</v>
      </c>
      <c r="AJ58" s="71">
        <v>0</v>
      </c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71">
        <v>500</v>
      </c>
      <c r="AQ58" s="71">
        <v>0</v>
      </c>
      <c r="AR58" s="71">
        <v>599.92290000000003</v>
      </c>
      <c r="AS58" s="71">
        <v>0</v>
      </c>
      <c r="AT58" s="71">
        <v>0</v>
      </c>
      <c r="AU58" s="71">
        <v>0</v>
      </c>
      <c r="AV58" s="71">
        <v>0</v>
      </c>
      <c r="AW58" s="71">
        <v>0</v>
      </c>
      <c r="AX58" s="71">
        <v>930</v>
      </c>
      <c r="AY58" s="71">
        <v>643.89800000000002</v>
      </c>
      <c r="AZ58" s="71">
        <v>0</v>
      </c>
      <c r="BA58" s="71">
        <v>0</v>
      </c>
      <c r="BB58" s="71">
        <v>930</v>
      </c>
      <c r="BC58" s="71">
        <v>643.89800000000002</v>
      </c>
      <c r="BD58" s="71">
        <v>0</v>
      </c>
      <c r="BE58" s="71">
        <v>0</v>
      </c>
      <c r="BF58" s="71">
        <v>0</v>
      </c>
      <c r="BG58" s="71">
        <v>0</v>
      </c>
      <c r="BH58" s="71">
        <v>0</v>
      </c>
      <c r="BI58" s="71">
        <v>0</v>
      </c>
      <c r="BJ58" s="71">
        <v>650</v>
      </c>
      <c r="BK58" s="71">
        <v>0</v>
      </c>
      <c r="BL58" s="71">
        <v>1995.8</v>
      </c>
      <c r="BM58" s="71">
        <v>0</v>
      </c>
      <c r="BN58" s="71">
        <v>0</v>
      </c>
      <c r="BO58" s="71">
        <v>0</v>
      </c>
      <c r="BP58" s="71">
        <v>0</v>
      </c>
      <c r="BQ58" s="71">
        <v>0</v>
      </c>
      <c r="BR58" s="71">
        <v>0</v>
      </c>
      <c r="BS58" s="71">
        <v>0</v>
      </c>
      <c r="BT58" s="71">
        <v>0</v>
      </c>
      <c r="BU58" s="71">
        <v>0</v>
      </c>
      <c r="BV58" s="71">
        <v>350</v>
      </c>
      <c r="BW58" s="71">
        <v>0</v>
      </c>
      <c r="BX58" s="71">
        <v>1095.8</v>
      </c>
      <c r="BY58" s="71">
        <v>0</v>
      </c>
      <c r="BZ58" s="71">
        <v>300</v>
      </c>
      <c r="CA58" s="71">
        <v>0</v>
      </c>
      <c r="CB58" s="71">
        <v>900</v>
      </c>
      <c r="CC58" s="71">
        <v>0</v>
      </c>
      <c r="CD58" s="71">
        <v>0</v>
      </c>
      <c r="CE58" s="71">
        <v>0</v>
      </c>
      <c r="CF58" s="71">
        <v>0</v>
      </c>
      <c r="CG58" s="71">
        <v>0</v>
      </c>
      <c r="CH58" s="71">
        <v>0</v>
      </c>
      <c r="CI58" s="71">
        <v>0</v>
      </c>
      <c r="CJ58" s="71">
        <v>0</v>
      </c>
      <c r="CK58" s="71">
        <v>0</v>
      </c>
      <c r="CL58" s="71">
        <v>955</v>
      </c>
      <c r="CM58" s="71">
        <v>737.83100000000002</v>
      </c>
      <c r="CN58" s="71">
        <v>876</v>
      </c>
      <c r="CO58" s="71">
        <v>0</v>
      </c>
      <c r="CP58" s="71">
        <v>955</v>
      </c>
      <c r="CQ58" s="71">
        <v>737.83100000000002</v>
      </c>
      <c r="CR58" s="71">
        <v>876</v>
      </c>
      <c r="CS58" s="71">
        <v>0</v>
      </c>
      <c r="CT58" s="71">
        <v>655</v>
      </c>
      <c r="CU58" s="71">
        <v>471.75099999999998</v>
      </c>
      <c r="CV58" s="71">
        <v>876</v>
      </c>
      <c r="CW58" s="71">
        <v>0</v>
      </c>
      <c r="CX58" s="71">
        <v>0</v>
      </c>
      <c r="CY58" s="71">
        <v>0</v>
      </c>
      <c r="CZ58" s="71">
        <v>0</v>
      </c>
      <c r="DA58" s="71">
        <v>0</v>
      </c>
      <c r="DB58" s="71">
        <v>0</v>
      </c>
      <c r="DC58" s="71">
        <v>0</v>
      </c>
      <c r="DD58" s="71">
        <v>0</v>
      </c>
      <c r="DE58" s="71">
        <v>0</v>
      </c>
      <c r="DF58" s="71">
        <v>250</v>
      </c>
      <c r="DG58" s="71">
        <v>250</v>
      </c>
      <c r="DH58" s="71">
        <v>0</v>
      </c>
      <c r="DI58" s="71">
        <v>0</v>
      </c>
      <c r="DJ58" s="71">
        <f t="shared" si="19"/>
        <v>0</v>
      </c>
      <c r="DK58" s="71">
        <f t="shared" si="20"/>
        <v>0</v>
      </c>
      <c r="DL58" s="71">
        <v>870</v>
      </c>
      <c r="DM58" s="71">
        <v>0</v>
      </c>
      <c r="DN58" s="71">
        <v>0</v>
      </c>
      <c r="DO58" s="71">
        <v>0</v>
      </c>
      <c r="DP58" s="71">
        <v>870</v>
      </c>
      <c r="DQ58" s="71">
        <v>0</v>
      </c>
    </row>
    <row r="59" spans="1:122" ht="16.5" customHeight="1">
      <c r="A59" s="69"/>
      <c r="B59" s="76">
        <v>50</v>
      </c>
      <c r="C59" s="74" t="s">
        <v>181</v>
      </c>
      <c r="D59" s="71">
        <f t="shared" si="13"/>
        <v>410142.84080000001</v>
      </c>
      <c r="E59" s="71">
        <f t="shared" si="14"/>
        <v>337075.86989999999</v>
      </c>
      <c r="F59" s="71">
        <f t="shared" si="15"/>
        <v>215000.7</v>
      </c>
      <c r="G59" s="71">
        <f t="shared" si="16"/>
        <v>158652.22090000001</v>
      </c>
      <c r="H59" s="71">
        <f t="shared" si="17"/>
        <v>205942.14079999999</v>
      </c>
      <c r="I59" s="71">
        <f t="shared" si="18"/>
        <v>178423.64899999998</v>
      </c>
      <c r="J59" s="71">
        <v>69500.7</v>
      </c>
      <c r="K59" s="71">
        <v>59537.2209</v>
      </c>
      <c r="L59" s="71">
        <v>17133.040799999999</v>
      </c>
      <c r="M59" s="71">
        <v>6413.2510000000002</v>
      </c>
      <c r="N59" s="71">
        <v>58251.6</v>
      </c>
      <c r="O59" s="71">
        <v>51614.966399999998</v>
      </c>
      <c r="P59" s="71">
        <v>7450.0407999999998</v>
      </c>
      <c r="Q59" s="71">
        <v>1949.3</v>
      </c>
      <c r="R59" s="71">
        <v>5604.8</v>
      </c>
      <c r="S59" s="71">
        <v>4134.4004999999997</v>
      </c>
      <c r="T59" s="71">
        <v>9683</v>
      </c>
      <c r="U59" s="71">
        <v>4463.951</v>
      </c>
      <c r="V59" s="71">
        <v>1200</v>
      </c>
      <c r="W59" s="71">
        <v>0</v>
      </c>
      <c r="X59" s="71">
        <v>0</v>
      </c>
      <c r="Y59" s="71">
        <v>0</v>
      </c>
      <c r="Z59" s="71">
        <v>0</v>
      </c>
      <c r="AA59" s="71">
        <v>0</v>
      </c>
      <c r="AB59" s="71">
        <v>0</v>
      </c>
      <c r="AC59" s="71">
        <v>0</v>
      </c>
      <c r="AD59" s="71">
        <v>0</v>
      </c>
      <c r="AE59" s="71">
        <v>0</v>
      </c>
      <c r="AF59" s="71">
        <v>165518.39999999999</v>
      </c>
      <c r="AG59" s="71">
        <v>154212.584</v>
      </c>
      <c r="AH59" s="71">
        <v>0</v>
      </c>
      <c r="AI59" s="71">
        <v>0</v>
      </c>
      <c r="AJ59" s="71">
        <v>0</v>
      </c>
      <c r="AK59" s="71">
        <v>0</v>
      </c>
      <c r="AL59" s="71">
        <v>0</v>
      </c>
      <c r="AM59" s="71">
        <v>0</v>
      </c>
      <c r="AN59" s="71">
        <v>0</v>
      </c>
      <c r="AO59" s="71">
        <v>0</v>
      </c>
      <c r="AP59" s="71">
        <v>0</v>
      </c>
      <c r="AQ59" s="71">
        <v>0</v>
      </c>
      <c r="AR59" s="71">
        <v>176518.39999999999</v>
      </c>
      <c r="AS59" s="71">
        <v>172907.383</v>
      </c>
      <c r="AT59" s="71">
        <v>0</v>
      </c>
      <c r="AU59" s="71">
        <v>0</v>
      </c>
      <c r="AV59" s="71">
        <v>-11000</v>
      </c>
      <c r="AW59" s="71">
        <v>-18694.798999999999</v>
      </c>
      <c r="AX59" s="71">
        <v>15500</v>
      </c>
      <c r="AY59" s="71">
        <v>10500</v>
      </c>
      <c r="AZ59" s="71">
        <v>0</v>
      </c>
      <c r="BA59" s="71">
        <v>0</v>
      </c>
      <c r="BB59" s="71">
        <v>15500</v>
      </c>
      <c r="BC59" s="71">
        <v>10500</v>
      </c>
      <c r="BD59" s="71">
        <v>0</v>
      </c>
      <c r="BE59" s="71">
        <v>0</v>
      </c>
      <c r="BF59" s="71">
        <v>0</v>
      </c>
      <c r="BG59" s="71">
        <v>0</v>
      </c>
      <c r="BH59" s="71">
        <v>0</v>
      </c>
      <c r="BI59" s="71">
        <v>0</v>
      </c>
      <c r="BJ59" s="71">
        <v>15500</v>
      </c>
      <c r="BK59" s="71">
        <v>10450</v>
      </c>
      <c r="BL59" s="71">
        <v>23290.7</v>
      </c>
      <c r="BM59" s="71">
        <v>17797.813999999998</v>
      </c>
      <c r="BN59" s="71">
        <v>0</v>
      </c>
      <c r="BO59" s="71">
        <v>0</v>
      </c>
      <c r="BP59" s="71">
        <v>0</v>
      </c>
      <c r="BQ59" s="71">
        <v>0</v>
      </c>
      <c r="BR59" s="71">
        <v>0</v>
      </c>
      <c r="BS59" s="71">
        <v>0</v>
      </c>
      <c r="BT59" s="71">
        <v>0</v>
      </c>
      <c r="BU59" s="71">
        <v>0</v>
      </c>
      <c r="BV59" s="71">
        <v>0</v>
      </c>
      <c r="BW59" s="71">
        <v>0</v>
      </c>
      <c r="BX59" s="71">
        <v>0</v>
      </c>
      <c r="BY59" s="71">
        <v>0</v>
      </c>
      <c r="BZ59" s="71">
        <v>0</v>
      </c>
      <c r="CA59" s="71">
        <v>0</v>
      </c>
      <c r="CB59" s="71">
        <v>11080.5</v>
      </c>
      <c r="CC59" s="71">
        <v>6323.8810000000003</v>
      </c>
      <c r="CD59" s="71">
        <v>15500</v>
      </c>
      <c r="CE59" s="71">
        <v>10450</v>
      </c>
      <c r="CF59" s="71">
        <v>12210.2</v>
      </c>
      <c r="CG59" s="71">
        <v>11473.933000000001</v>
      </c>
      <c r="CH59" s="71">
        <v>0</v>
      </c>
      <c r="CI59" s="71">
        <v>0</v>
      </c>
      <c r="CJ59" s="71">
        <v>0</v>
      </c>
      <c r="CK59" s="71">
        <v>0</v>
      </c>
      <c r="CL59" s="71">
        <v>31500</v>
      </c>
      <c r="CM59" s="71">
        <v>22690</v>
      </c>
      <c r="CN59" s="71">
        <v>0</v>
      </c>
      <c r="CO59" s="71">
        <v>0</v>
      </c>
      <c r="CP59" s="71">
        <v>20800</v>
      </c>
      <c r="CQ59" s="71">
        <v>14890</v>
      </c>
      <c r="CR59" s="71">
        <v>0</v>
      </c>
      <c r="CS59" s="71">
        <v>0</v>
      </c>
      <c r="CT59" s="71">
        <v>14500</v>
      </c>
      <c r="CU59" s="71">
        <v>10700</v>
      </c>
      <c r="CV59" s="71">
        <v>0</v>
      </c>
      <c r="CW59" s="71">
        <v>0</v>
      </c>
      <c r="CX59" s="71">
        <v>69000</v>
      </c>
      <c r="CY59" s="71">
        <v>54350</v>
      </c>
      <c r="CZ59" s="71">
        <v>0</v>
      </c>
      <c r="DA59" s="71">
        <v>0</v>
      </c>
      <c r="DB59" s="71">
        <v>30000</v>
      </c>
      <c r="DC59" s="71">
        <v>24050</v>
      </c>
      <c r="DD59" s="71">
        <v>0</v>
      </c>
      <c r="DE59" s="71">
        <v>0</v>
      </c>
      <c r="DF59" s="71">
        <v>2000</v>
      </c>
      <c r="DG59" s="71">
        <v>1125</v>
      </c>
      <c r="DH59" s="71">
        <v>0</v>
      </c>
      <c r="DI59" s="71">
        <v>0</v>
      </c>
      <c r="DJ59" s="71">
        <f t="shared" si="19"/>
        <v>0</v>
      </c>
      <c r="DK59" s="71">
        <f t="shared" si="20"/>
        <v>0</v>
      </c>
      <c r="DL59" s="71">
        <v>10800</v>
      </c>
      <c r="DM59" s="71">
        <v>0</v>
      </c>
      <c r="DN59" s="71">
        <v>0</v>
      </c>
      <c r="DO59" s="71">
        <v>0</v>
      </c>
      <c r="DP59" s="71">
        <v>10800</v>
      </c>
      <c r="DQ59" s="71">
        <v>0</v>
      </c>
      <c r="DR59" s="69"/>
    </row>
    <row r="60" spans="1:122" ht="16.5" customHeight="1">
      <c r="A60" s="72"/>
      <c r="B60" s="76">
        <v>51</v>
      </c>
      <c r="C60" s="74" t="s">
        <v>182</v>
      </c>
      <c r="D60" s="71">
        <f t="shared" si="13"/>
        <v>7808.5412999999999</v>
      </c>
      <c r="E60" s="71">
        <f t="shared" si="14"/>
        <v>4986.0397999999996</v>
      </c>
      <c r="F60" s="71">
        <f t="shared" si="15"/>
        <v>7229.5</v>
      </c>
      <c r="G60" s="71">
        <f t="shared" si="16"/>
        <v>4463.4398999999994</v>
      </c>
      <c r="H60" s="71">
        <f t="shared" si="17"/>
        <v>941.04129999999998</v>
      </c>
      <c r="I60" s="71">
        <f t="shared" si="18"/>
        <v>522.59989999999993</v>
      </c>
      <c r="J60" s="71">
        <v>6467.5</v>
      </c>
      <c r="K60" s="71">
        <v>4212.5959999999995</v>
      </c>
      <c r="L60" s="71">
        <v>686.04129999999998</v>
      </c>
      <c r="M60" s="71">
        <v>270</v>
      </c>
      <c r="N60" s="71">
        <v>5199.3999999999996</v>
      </c>
      <c r="O60" s="71">
        <v>3422.596</v>
      </c>
      <c r="P60" s="71">
        <v>236.04130000000001</v>
      </c>
      <c r="Q60" s="71">
        <v>0</v>
      </c>
      <c r="R60" s="71">
        <v>1268.0999999999999</v>
      </c>
      <c r="S60" s="71">
        <v>790</v>
      </c>
      <c r="T60" s="71">
        <v>450</v>
      </c>
      <c r="U60" s="71">
        <v>270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>
        <v>0</v>
      </c>
      <c r="AB60" s="71">
        <v>0</v>
      </c>
      <c r="AC60" s="71">
        <v>0</v>
      </c>
      <c r="AD60" s="71">
        <v>0</v>
      </c>
      <c r="AE60" s="71">
        <v>0</v>
      </c>
      <c r="AF60" s="71">
        <v>0</v>
      </c>
      <c r="AG60" s="71">
        <v>0</v>
      </c>
      <c r="AH60" s="71">
        <v>0</v>
      </c>
      <c r="AI60" s="71">
        <v>0</v>
      </c>
      <c r="AJ60" s="71">
        <v>0</v>
      </c>
      <c r="AK60" s="71">
        <v>0</v>
      </c>
      <c r="AL60" s="71">
        <v>0</v>
      </c>
      <c r="AM60" s="71">
        <v>0</v>
      </c>
      <c r="AN60" s="71">
        <v>0</v>
      </c>
      <c r="AO60" s="71">
        <v>0</v>
      </c>
      <c r="AP60" s="71">
        <v>0</v>
      </c>
      <c r="AQ60" s="71">
        <v>0</v>
      </c>
      <c r="AR60" s="71">
        <v>0</v>
      </c>
      <c r="AS60" s="71">
        <v>0</v>
      </c>
      <c r="AT60" s="71">
        <v>0</v>
      </c>
      <c r="AU60" s="71">
        <v>0</v>
      </c>
      <c r="AV60" s="71">
        <v>0</v>
      </c>
      <c r="AW60" s="71">
        <v>0</v>
      </c>
      <c r="AX60" s="71">
        <v>0</v>
      </c>
      <c r="AY60" s="71">
        <v>0</v>
      </c>
      <c r="AZ60" s="71">
        <v>0</v>
      </c>
      <c r="BA60" s="71">
        <v>0</v>
      </c>
      <c r="BB60" s="71">
        <v>0</v>
      </c>
      <c r="BC60" s="71">
        <v>0</v>
      </c>
      <c r="BD60" s="71">
        <v>0</v>
      </c>
      <c r="BE60" s="71">
        <v>0</v>
      </c>
      <c r="BF60" s="71">
        <v>0</v>
      </c>
      <c r="BG60" s="71">
        <v>0</v>
      </c>
      <c r="BH60" s="71">
        <v>0</v>
      </c>
      <c r="BI60" s="71">
        <v>0</v>
      </c>
      <c r="BJ60" s="71">
        <v>350</v>
      </c>
      <c r="BK60" s="71">
        <v>250.84389999999999</v>
      </c>
      <c r="BL60" s="71">
        <v>255</v>
      </c>
      <c r="BM60" s="71">
        <v>252.59989999999999</v>
      </c>
      <c r="BN60" s="71">
        <v>0</v>
      </c>
      <c r="BO60" s="71">
        <v>0</v>
      </c>
      <c r="BP60" s="71">
        <v>0</v>
      </c>
      <c r="BQ60" s="71">
        <v>0</v>
      </c>
      <c r="BR60" s="71">
        <v>0</v>
      </c>
      <c r="BS60" s="71">
        <v>0</v>
      </c>
      <c r="BT60" s="71">
        <v>0</v>
      </c>
      <c r="BU60" s="71">
        <v>0</v>
      </c>
      <c r="BV60" s="71">
        <v>350</v>
      </c>
      <c r="BW60" s="71">
        <v>250.84389999999999</v>
      </c>
      <c r="BX60" s="71">
        <v>0</v>
      </c>
      <c r="BY60" s="71">
        <v>0</v>
      </c>
      <c r="BZ60" s="71">
        <v>0</v>
      </c>
      <c r="CA60" s="71">
        <v>0</v>
      </c>
      <c r="CB60" s="71">
        <v>255</v>
      </c>
      <c r="CC60" s="71">
        <v>252.59989999999999</v>
      </c>
      <c r="CD60" s="71">
        <v>0</v>
      </c>
      <c r="CE60" s="71">
        <v>0</v>
      </c>
      <c r="CF60" s="71">
        <v>0</v>
      </c>
      <c r="CG60" s="71">
        <v>0</v>
      </c>
      <c r="CH60" s="71">
        <v>0</v>
      </c>
      <c r="CI60" s="71">
        <v>0</v>
      </c>
      <c r="CJ60" s="71">
        <v>0</v>
      </c>
      <c r="CK60" s="71">
        <v>0</v>
      </c>
      <c r="CL60" s="71">
        <v>50</v>
      </c>
      <c r="CM60" s="71">
        <v>0</v>
      </c>
      <c r="CN60" s="71">
        <v>0</v>
      </c>
      <c r="CO60" s="71">
        <v>0</v>
      </c>
      <c r="CP60" s="71">
        <v>50</v>
      </c>
      <c r="CQ60" s="71">
        <v>0</v>
      </c>
      <c r="CR60" s="71">
        <v>0</v>
      </c>
      <c r="CS60" s="71">
        <v>0</v>
      </c>
      <c r="CT60" s="71">
        <v>0</v>
      </c>
      <c r="CU60" s="71">
        <v>0</v>
      </c>
      <c r="CV60" s="71">
        <v>0</v>
      </c>
      <c r="CW60" s="71">
        <v>0</v>
      </c>
      <c r="CX60" s="71">
        <v>0</v>
      </c>
      <c r="CY60" s="71">
        <v>0</v>
      </c>
      <c r="CZ60" s="71">
        <v>0</v>
      </c>
      <c r="DA60" s="71">
        <v>0</v>
      </c>
      <c r="DB60" s="71">
        <v>0</v>
      </c>
      <c r="DC60" s="71">
        <v>0</v>
      </c>
      <c r="DD60" s="71">
        <v>0</v>
      </c>
      <c r="DE60" s="71">
        <v>0</v>
      </c>
      <c r="DF60" s="71">
        <v>0</v>
      </c>
      <c r="DG60" s="71">
        <v>0</v>
      </c>
      <c r="DH60" s="71">
        <v>0</v>
      </c>
      <c r="DI60" s="71">
        <v>0</v>
      </c>
      <c r="DJ60" s="71">
        <f t="shared" si="19"/>
        <v>0</v>
      </c>
      <c r="DK60" s="71">
        <f t="shared" si="20"/>
        <v>0</v>
      </c>
      <c r="DL60" s="71">
        <v>362</v>
      </c>
      <c r="DM60" s="71">
        <v>0</v>
      </c>
      <c r="DN60" s="71">
        <v>0</v>
      </c>
      <c r="DO60" s="71">
        <v>0</v>
      </c>
      <c r="DP60" s="71">
        <v>362</v>
      </c>
      <c r="DQ60" s="71">
        <v>0</v>
      </c>
    </row>
    <row r="61" spans="1:122" ht="16.5" customHeight="1">
      <c r="A61" s="72"/>
      <c r="B61" s="76">
        <v>52</v>
      </c>
      <c r="C61" s="74" t="s">
        <v>183</v>
      </c>
      <c r="D61" s="71">
        <f t="shared" si="13"/>
        <v>37835.949099999998</v>
      </c>
      <c r="E61" s="71">
        <f t="shared" si="14"/>
        <v>22034.6031</v>
      </c>
      <c r="F61" s="71">
        <f t="shared" si="15"/>
        <v>27289.599999999999</v>
      </c>
      <c r="G61" s="71">
        <f t="shared" si="16"/>
        <v>15377.9431</v>
      </c>
      <c r="H61" s="71">
        <f t="shared" si="17"/>
        <v>12046.349099999999</v>
      </c>
      <c r="I61" s="71">
        <f t="shared" si="18"/>
        <v>6656.66</v>
      </c>
      <c r="J61" s="71">
        <v>17874.599999999999</v>
      </c>
      <c r="K61" s="71">
        <v>10656.9661</v>
      </c>
      <c r="L61" s="71">
        <v>7476.3491000000004</v>
      </c>
      <c r="M61" s="71">
        <v>4457.8</v>
      </c>
      <c r="N61" s="71">
        <v>16634.599999999999</v>
      </c>
      <c r="O61" s="71">
        <v>9982.8780999999999</v>
      </c>
      <c r="P61" s="71">
        <v>1350</v>
      </c>
      <c r="Q61" s="71">
        <v>110</v>
      </c>
      <c r="R61" s="71">
        <v>1140</v>
      </c>
      <c r="S61" s="71">
        <v>615.28800000000001</v>
      </c>
      <c r="T61" s="71">
        <v>6126.3491000000004</v>
      </c>
      <c r="U61" s="71">
        <v>4347.8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990</v>
      </c>
      <c r="AE61" s="71">
        <v>461.67200000000003</v>
      </c>
      <c r="AF61" s="71">
        <v>2540</v>
      </c>
      <c r="AG61" s="71">
        <v>170</v>
      </c>
      <c r="AH61" s="71">
        <v>990</v>
      </c>
      <c r="AI61" s="71">
        <v>461.67200000000003</v>
      </c>
      <c r="AJ61" s="71">
        <v>1300</v>
      </c>
      <c r="AK61" s="71">
        <v>120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1240</v>
      </c>
      <c r="AS61" s="71">
        <v>50</v>
      </c>
      <c r="AT61" s="71">
        <v>0</v>
      </c>
      <c r="AU61" s="71">
        <v>0</v>
      </c>
      <c r="AV61" s="71">
        <v>0</v>
      </c>
      <c r="AW61" s="71">
        <v>0</v>
      </c>
      <c r="AX61" s="71">
        <v>605</v>
      </c>
      <c r="AY61" s="71">
        <v>437.983</v>
      </c>
      <c r="AZ61" s="71">
        <v>0</v>
      </c>
      <c r="BA61" s="71">
        <v>0</v>
      </c>
      <c r="BB61" s="71">
        <v>605</v>
      </c>
      <c r="BC61" s="71">
        <v>437.983</v>
      </c>
      <c r="BD61" s="71">
        <v>0</v>
      </c>
      <c r="BE61" s="71">
        <v>0</v>
      </c>
      <c r="BF61" s="71">
        <v>0</v>
      </c>
      <c r="BG61" s="71">
        <v>0</v>
      </c>
      <c r="BH61" s="71">
        <v>0</v>
      </c>
      <c r="BI61" s="71">
        <v>0</v>
      </c>
      <c r="BJ61" s="71">
        <v>930</v>
      </c>
      <c r="BK61" s="71">
        <v>912</v>
      </c>
      <c r="BL61" s="71">
        <v>2030</v>
      </c>
      <c r="BM61" s="71">
        <v>2028.86</v>
      </c>
      <c r="BN61" s="71">
        <v>0</v>
      </c>
      <c r="BO61" s="71">
        <v>0</v>
      </c>
      <c r="BP61" s="71">
        <v>0</v>
      </c>
      <c r="BQ61" s="71">
        <v>0</v>
      </c>
      <c r="BR61" s="71">
        <v>0</v>
      </c>
      <c r="BS61" s="71">
        <v>0</v>
      </c>
      <c r="BT61" s="71">
        <v>0</v>
      </c>
      <c r="BU61" s="71">
        <v>0</v>
      </c>
      <c r="BV61" s="71">
        <v>500</v>
      </c>
      <c r="BW61" s="71">
        <v>483</v>
      </c>
      <c r="BX61" s="71">
        <v>990</v>
      </c>
      <c r="BY61" s="71">
        <v>989.3</v>
      </c>
      <c r="BZ61" s="71">
        <v>430</v>
      </c>
      <c r="CA61" s="71">
        <v>429</v>
      </c>
      <c r="CB61" s="71">
        <v>1040</v>
      </c>
      <c r="CC61" s="71">
        <v>1039.56</v>
      </c>
      <c r="CD61" s="71">
        <v>0</v>
      </c>
      <c r="CE61" s="71">
        <v>0</v>
      </c>
      <c r="CF61" s="71">
        <v>0</v>
      </c>
      <c r="CG61" s="71">
        <v>0</v>
      </c>
      <c r="CH61" s="71">
        <v>0</v>
      </c>
      <c r="CI61" s="71">
        <v>0</v>
      </c>
      <c r="CJ61" s="71">
        <v>0</v>
      </c>
      <c r="CK61" s="71">
        <v>0</v>
      </c>
      <c r="CL61" s="71">
        <v>1090</v>
      </c>
      <c r="CM61" s="71">
        <v>829.322</v>
      </c>
      <c r="CN61" s="71">
        <v>0</v>
      </c>
      <c r="CO61" s="71">
        <v>0</v>
      </c>
      <c r="CP61" s="71">
        <v>1090</v>
      </c>
      <c r="CQ61" s="71">
        <v>829.322</v>
      </c>
      <c r="CR61" s="71">
        <v>0</v>
      </c>
      <c r="CS61" s="71">
        <v>0</v>
      </c>
      <c r="CT61" s="71">
        <v>0</v>
      </c>
      <c r="CU61" s="71">
        <v>0</v>
      </c>
      <c r="CV61" s="71">
        <v>0</v>
      </c>
      <c r="CW61" s="71">
        <v>0</v>
      </c>
      <c r="CX61" s="71">
        <v>2800</v>
      </c>
      <c r="CY61" s="71">
        <v>800</v>
      </c>
      <c r="CZ61" s="71">
        <v>0</v>
      </c>
      <c r="DA61" s="71">
        <v>0</v>
      </c>
      <c r="DB61" s="71">
        <v>2800</v>
      </c>
      <c r="DC61" s="71">
        <v>800</v>
      </c>
      <c r="DD61" s="71">
        <v>0</v>
      </c>
      <c r="DE61" s="71">
        <v>0</v>
      </c>
      <c r="DF61" s="71">
        <v>1500</v>
      </c>
      <c r="DG61" s="71">
        <v>1280</v>
      </c>
      <c r="DH61" s="71">
        <v>0</v>
      </c>
      <c r="DI61" s="71">
        <v>0</v>
      </c>
      <c r="DJ61" s="71">
        <f t="shared" si="19"/>
        <v>0</v>
      </c>
      <c r="DK61" s="71">
        <f t="shared" si="20"/>
        <v>0</v>
      </c>
      <c r="DL61" s="71">
        <v>1500</v>
      </c>
      <c r="DM61" s="71">
        <v>0</v>
      </c>
      <c r="DN61" s="71">
        <v>0</v>
      </c>
      <c r="DO61" s="71">
        <v>0</v>
      </c>
      <c r="DP61" s="71">
        <v>1500</v>
      </c>
      <c r="DQ61" s="71">
        <v>0</v>
      </c>
    </row>
    <row r="62" spans="1:122" ht="16.5" customHeight="1">
      <c r="A62" s="72"/>
      <c r="B62" s="76">
        <v>53</v>
      </c>
      <c r="C62" s="74" t="s">
        <v>184</v>
      </c>
      <c r="D62" s="71">
        <f t="shared" si="13"/>
        <v>6540.2350999999999</v>
      </c>
      <c r="E62" s="71">
        <f t="shared" si="14"/>
        <v>1294.9000000000001</v>
      </c>
      <c r="F62" s="71">
        <f t="shared" si="15"/>
        <v>6178</v>
      </c>
      <c r="G62" s="71">
        <f t="shared" si="16"/>
        <v>1294.9000000000001</v>
      </c>
      <c r="H62" s="71">
        <f t="shared" si="17"/>
        <v>672.23509999999999</v>
      </c>
      <c r="I62" s="71">
        <f t="shared" si="18"/>
        <v>0</v>
      </c>
      <c r="J62" s="71">
        <v>5868</v>
      </c>
      <c r="K62" s="71">
        <v>1294.9000000000001</v>
      </c>
      <c r="L62" s="71">
        <v>672.23509999999999</v>
      </c>
      <c r="M62" s="71">
        <v>0</v>
      </c>
      <c r="N62" s="71">
        <v>5868</v>
      </c>
      <c r="O62" s="71">
        <v>1294.9000000000001</v>
      </c>
      <c r="P62" s="71">
        <v>672.23509999999999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0</v>
      </c>
      <c r="AB62" s="71">
        <v>0</v>
      </c>
      <c r="AC62" s="71">
        <v>0</v>
      </c>
      <c r="AD62" s="71">
        <v>0</v>
      </c>
      <c r="AE62" s="71">
        <v>0</v>
      </c>
      <c r="AF62" s="71">
        <v>0</v>
      </c>
      <c r="AG62" s="71">
        <v>0</v>
      </c>
      <c r="AH62" s="71">
        <v>0</v>
      </c>
      <c r="AI62" s="71">
        <v>0</v>
      </c>
      <c r="AJ62" s="71">
        <v>0</v>
      </c>
      <c r="AK62" s="71">
        <v>0</v>
      </c>
      <c r="AL62" s="71">
        <v>0</v>
      </c>
      <c r="AM62" s="71">
        <v>0</v>
      </c>
      <c r="AN62" s="71">
        <v>0</v>
      </c>
      <c r="AO62" s="71">
        <v>0</v>
      </c>
      <c r="AP62" s="71">
        <v>0</v>
      </c>
      <c r="AQ62" s="71">
        <v>0</v>
      </c>
      <c r="AR62" s="71">
        <v>0</v>
      </c>
      <c r="AS62" s="71">
        <v>0</v>
      </c>
      <c r="AT62" s="71">
        <v>0</v>
      </c>
      <c r="AU62" s="71">
        <v>0</v>
      </c>
      <c r="AV62" s="71">
        <v>0</v>
      </c>
      <c r="AW62" s="71">
        <v>0</v>
      </c>
      <c r="AX62" s="71">
        <v>0</v>
      </c>
      <c r="AY62" s="71">
        <v>0</v>
      </c>
      <c r="AZ62" s="71">
        <v>0</v>
      </c>
      <c r="BA62" s="71">
        <v>0</v>
      </c>
      <c r="BB62" s="71">
        <v>0</v>
      </c>
      <c r="BC62" s="71">
        <v>0</v>
      </c>
      <c r="BD62" s="71">
        <v>0</v>
      </c>
      <c r="BE62" s="71">
        <v>0</v>
      </c>
      <c r="BF62" s="71">
        <v>0</v>
      </c>
      <c r="BG62" s="71">
        <v>0</v>
      </c>
      <c r="BH62" s="71">
        <v>0</v>
      </c>
      <c r="BI62" s="71">
        <v>0</v>
      </c>
      <c r="BJ62" s="71">
        <v>0</v>
      </c>
      <c r="BK62" s="71">
        <v>0</v>
      </c>
      <c r="BL62" s="71">
        <v>0</v>
      </c>
      <c r="BM62" s="71">
        <v>0</v>
      </c>
      <c r="BN62" s="71">
        <v>0</v>
      </c>
      <c r="BO62" s="71">
        <v>0</v>
      </c>
      <c r="BP62" s="71">
        <v>0</v>
      </c>
      <c r="BQ62" s="71">
        <v>0</v>
      </c>
      <c r="BR62" s="71">
        <v>0</v>
      </c>
      <c r="BS62" s="71">
        <v>0</v>
      </c>
      <c r="BT62" s="71">
        <v>0</v>
      </c>
      <c r="BU62" s="71">
        <v>0</v>
      </c>
      <c r="BV62" s="71">
        <v>0</v>
      </c>
      <c r="BW62" s="71">
        <v>0</v>
      </c>
      <c r="BX62" s="71">
        <v>0</v>
      </c>
      <c r="BY62" s="71">
        <v>0</v>
      </c>
      <c r="BZ62" s="71">
        <v>0</v>
      </c>
      <c r="CA62" s="71">
        <v>0</v>
      </c>
      <c r="CB62" s="71">
        <v>0</v>
      </c>
      <c r="CC62" s="71">
        <v>0</v>
      </c>
      <c r="CD62" s="71">
        <v>0</v>
      </c>
      <c r="CE62" s="71">
        <v>0</v>
      </c>
      <c r="CF62" s="71">
        <v>0</v>
      </c>
      <c r="CG62" s="71">
        <v>0</v>
      </c>
      <c r="CH62" s="71">
        <v>0</v>
      </c>
      <c r="CI62" s="71">
        <v>0</v>
      </c>
      <c r="CJ62" s="71">
        <v>0</v>
      </c>
      <c r="CK62" s="71">
        <v>0</v>
      </c>
      <c r="CL62" s="71">
        <v>0</v>
      </c>
      <c r="CM62" s="71">
        <v>0</v>
      </c>
      <c r="CN62" s="71">
        <v>0</v>
      </c>
      <c r="CO62" s="71">
        <v>0</v>
      </c>
      <c r="CP62" s="71">
        <v>0</v>
      </c>
      <c r="CQ62" s="71">
        <v>0</v>
      </c>
      <c r="CR62" s="71">
        <v>0</v>
      </c>
      <c r="CS62" s="71">
        <v>0</v>
      </c>
      <c r="CT62" s="71">
        <v>0</v>
      </c>
      <c r="CU62" s="71">
        <v>0</v>
      </c>
      <c r="CV62" s="71">
        <v>0</v>
      </c>
      <c r="CW62" s="71">
        <v>0</v>
      </c>
      <c r="CX62" s="71">
        <v>0</v>
      </c>
      <c r="CY62" s="71">
        <v>0</v>
      </c>
      <c r="CZ62" s="71">
        <v>0</v>
      </c>
      <c r="DA62" s="71">
        <v>0</v>
      </c>
      <c r="DB62" s="71">
        <v>0</v>
      </c>
      <c r="DC62" s="71">
        <v>0</v>
      </c>
      <c r="DD62" s="71">
        <v>0</v>
      </c>
      <c r="DE62" s="71">
        <v>0</v>
      </c>
      <c r="DF62" s="71">
        <v>0</v>
      </c>
      <c r="DG62" s="71">
        <v>0</v>
      </c>
      <c r="DH62" s="71">
        <v>0</v>
      </c>
      <c r="DI62" s="71">
        <v>0</v>
      </c>
      <c r="DJ62" s="71">
        <f t="shared" si="19"/>
        <v>0</v>
      </c>
      <c r="DK62" s="71">
        <f t="shared" si="20"/>
        <v>0</v>
      </c>
      <c r="DL62" s="71">
        <v>310</v>
      </c>
      <c r="DM62" s="71">
        <v>0</v>
      </c>
      <c r="DN62" s="71">
        <v>0</v>
      </c>
      <c r="DO62" s="71">
        <v>0</v>
      </c>
      <c r="DP62" s="71">
        <v>310</v>
      </c>
      <c r="DQ62" s="71">
        <v>0</v>
      </c>
    </row>
    <row r="63" spans="1:122" ht="16.5" customHeight="1">
      <c r="A63" s="72"/>
      <c r="B63" s="76">
        <v>54</v>
      </c>
      <c r="C63" s="74" t="s">
        <v>185</v>
      </c>
      <c r="D63" s="71">
        <f t="shared" si="13"/>
        <v>79629.421199999997</v>
      </c>
      <c r="E63" s="71">
        <f t="shared" si="14"/>
        <v>38904.357300000003</v>
      </c>
      <c r="F63" s="71">
        <f t="shared" si="15"/>
        <v>45170.2</v>
      </c>
      <c r="G63" s="71">
        <f t="shared" si="16"/>
        <v>24681.675299999999</v>
      </c>
      <c r="H63" s="71">
        <f t="shared" si="17"/>
        <v>36759.2212</v>
      </c>
      <c r="I63" s="71">
        <f t="shared" si="18"/>
        <v>14222.682000000001</v>
      </c>
      <c r="J63" s="71">
        <v>31610.2</v>
      </c>
      <c r="K63" s="71">
        <v>17899.675299999999</v>
      </c>
      <c r="L63" s="71">
        <v>9840.0211999999992</v>
      </c>
      <c r="M63" s="71">
        <v>6176.5129999999999</v>
      </c>
      <c r="N63" s="71">
        <v>29229.200000000001</v>
      </c>
      <c r="O63" s="71">
        <v>17218.999299999999</v>
      </c>
      <c r="P63" s="71">
        <v>1600</v>
      </c>
      <c r="Q63" s="71">
        <v>0</v>
      </c>
      <c r="R63" s="71">
        <v>2331</v>
      </c>
      <c r="S63" s="71">
        <v>648.27599999999995</v>
      </c>
      <c r="T63" s="71">
        <v>8240.0211999999992</v>
      </c>
      <c r="U63" s="71">
        <v>6176.5129999999999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1">
        <v>0</v>
      </c>
      <c r="AC63" s="71">
        <v>0</v>
      </c>
      <c r="AD63" s="71">
        <v>550</v>
      </c>
      <c r="AE63" s="71">
        <v>387</v>
      </c>
      <c r="AF63" s="71">
        <v>3800</v>
      </c>
      <c r="AG63" s="71">
        <v>-23.5</v>
      </c>
      <c r="AH63" s="71">
        <v>550</v>
      </c>
      <c r="AI63" s="71">
        <v>387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1">
        <v>0</v>
      </c>
      <c r="AP63" s="71">
        <v>0</v>
      </c>
      <c r="AQ63" s="71">
        <v>0</v>
      </c>
      <c r="AR63" s="71">
        <v>3800</v>
      </c>
      <c r="AS63" s="71">
        <v>0</v>
      </c>
      <c r="AT63" s="71">
        <v>0</v>
      </c>
      <c r="AU63" s="71">
        <v>0</v>
      </c>
      <c r="AV63" s="71">
        <v>0</v>
      </c>
      <c r="AW63" s="71">
        <v>-23.5</v>
      </c>
      <c r="AX63" s="71">
        <v>1350</v>
      </c>
      <c r="AY63" s="71">
        <v>1074</v>
      </c>
      <c r="AZ63" s="71">
        <v>0</v>
      </c>
      <c r="BA63" s="71">
        <v>0</v>
      </c>
      <c r="BB63" s="71">
        <v>1350</v>
      </c>
      <c r="BC63" s="71">
        <v>1074</v>
      </c>
      <c r="BD63" s="71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1250</v>
      </c>
      <c r="BK63" s="71">
        <v>152</v>
      </c>
      <c r="BL63" s="71">
        <v>16600</v>
      </c>
      <c r="BM63" s="71">
        <v>4502.4210000000003</v>
      </c>
      <c r="BN63" s="71">
        <v>0</v>
      </c>
      <c r="BO63" s="71">
        <v>0</v>
      </c>
      <c r="BP63" s="71">
        <v>0</v>
      </c>
      <c r="BQ63" s="71">
        <v>0</v>
      </c>
      <c r="BR63" s="71">
        <v>0</v>
      </c>
      <c r="BS63" s="71">
        <v>0</v>
      </c>
      <c r="BT63" s="71">
        <v>0</v>
      </c>
      <c r="BU63" s="71">
        <v>0</v>
      </c>
      <c r="BV63" s="71">
        <v>850</v>
      </c>
      <c r="BW63" s="71">
        <v>152</v>
      </c>
      <c r="BX63" s="71">
        <v>11000</v>
      </c>
      <c r="BY63" s="71">
        <v>3902.4209999999998</v>
      </c>
      <c r="BZ63" s="71">
        <v>400</v>
      </c>
      <c r="CA63" s="71">
        <v>0</v>
      </c>
      <c r="CB63" s="71">
        <v>5600</v>
      </c>
      <c r="CC63" s="71">
        <v>600</v>
      </c>
      <c r="CD63" s="71">
        <v>0</v>
      </c>
      <c r="CE63" s="71">
        <v>0</v>
      </c>
      <c r="CF63" s="71">
        <v>0</v>
      </c>
      <c r="CG63" s="71">
        <v>0</v>
      </c>
      <c r="CH63" s="71">
        <v>0</v>
      </c>
      <c r="CI63" s="71">
        <v>0</v>
      </c>
      <c r="CJ63" s="71">
        <v>0</v>
      </c>
      <c r="CK63" s="71">
        <v>0</v>
      </c>
      <c r="CL63" s="71">
        <v>3110</v>
      </c>
      <c r="CM63" s="71">
        <v>1769</v>
      </c>
      <c r="CN63" s="71">
        <v>0</v>
      </c>
      <c r="CO63" s="71">
        <v>0</v>
      </c>
      <c r="CP63" s="71">
        <v>3110</v>
      </c>
      <c r="CQ63" s="71">
        <v>1769</v>
      </c>
      <c r="CR63" s="71">
        <v>0</v>
      </c>
      <c r="CS63" s="71">
        <v>0</v>
      </c>
      <c r="CT63" s="71">
        <v>1280</v>
      </c>
      <c r="CU63" s="71">
        <v>817</v>
      </c>
      <c r="CV63" s="71">
        <v>0</v>
      </c>
      <c r="CW63" s="71">
        <v>0</v>
      </c>
      <c r="CX63" s="71">
        <v>3500</v>
      </c>
      <c r="CY63" s="71">
        <v>3000</v>
      </c>
      <c r="CZ63" s="71">
        <v>6519.2</v>
      </c>
      <c r="DA63" s="71">
        <v>3567.248</v>
      </c>
      <c r="DB63" s="71">
        <v>3500</v>
      </c>
      <c r="DC63" s="71">
        <v>3000</v>
      </c>
      <c r="DD63" s="71">
        <v>6519.2</v>
      </c>
      <c r="DE63" s="71">
        <v>3567.248</v>
      </c>
      <c r="DF63" s="71">
        <v>1500</v>
      </c>
      <c r="DG63" s="71">
        <v>400</v>
      </c>
      <c r="DH63" s="71">
        <v>0</v>
      </c>
      <c r="DI63" s="71">
        <v>0</v>
      </c>
      <c r="DJ63" s="71">
        <f t="shared" si="19"/>
        <v>0</v>
      </c>
      <c r="DK63" s="71">
        <f t="shared" si="20"/>
        <v>0</v>
      </c>
      <c r="DL63" s="71">
        <v>2300</v>
      </c>
      <c r="DM63" s="71">
        <v>0</v>
      </c>
      <c r="DN63" s="71">
        <v>0</v>
      </c>
      <c r="DO63" s="71">
        <v>0</v>
      </c>
      <c r="DP63" s="71">
        <v>2300</v>
      </c>
      <c r="DQ63" s="71">
        <v>0</v>
      </c>
    </row>
    <row r="64" spans="1:122" ht="16.5" customHeight="1">
      <c r="A64" s="72"/>
      <c r="B64" s="76">
        <v>55</v>
      </c>
      <c r="C64" s="74" t="s">
        <v>186</v>
      </c>
      <c r="D64" s="71">
        <f t="shared" ref="D64:D82" si="21">F64+H64-DP64</f>
        <v>41610.027999999998</v>
      </c>
      <c r="E64" s="71">
        <f t="shared" ref="E64:E82" si="22">G64+I64-DQ64</f>
        <v>21584.911700000004</v>
      </c>
      <c r="F64" s="71">
        <f t="shared" ref="F64:F82" si="23">J64+V64+Z64+AD64+AX64+BJ64+CH64+CL64+CX64+DF64+DL64</f>
        <v>34005.800000000003</v>
      </c>
      <c r="G64" s="71">
        <f t="shared" ref="G64:G82" si="24">K64+W64+AA64+AE64+AY64+BK64+CI64+CM64+CY64+DG64+DM64</f>
        <v>20088.424700000003</v>
      </c>
      <c r="H64" s="71">
        <f t="shared" ref="H64:H82" si="25">L64+X64+AB64+AF64+AZ64+BL64+CJ64+CN64+CZ64+DH64+DN64</f>
        <v>11823.028</v>
      </c>
      <c r="I64" s="71">
        <f t="shared" ref="I64:I82" si="26">M64+Y64+AC64+AG64+BA64+BM64+CK64+CO64+DA64+DI64+DO64</f>
        <v>1496.4870000000001</v>
      </c>
      <c r="J64" s="71">
        <v>22097.759999999998</v>
      </c>
      <c r="K64" s="71">
        <v>14802.0612</v>
      </c>
      <c r="L64" s="71">
        <v>450</v>
      </c>
      <c r="M64" s="71">
        <v>218.7</v>
      </c>
      <c r="N64" s="71">
        <v>21677.759999999998</v>
      </c>
      <c r="O64" s="71">
        <v>14566.0612</v>
      </c>
      <c r="P64" s="71">
        <v>450</v>
      </c>
      <c r="Q64" s="71">
        <v>218.7</v>
      </c>
      <c r="R64" s="71">
        <v>420</v>
      </c>
      <c r="S64" s="71">
        <v>236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1180</v>
      </c>
      <c r="AE64" s="71">
        <v>950</v>
      </c>
      <c r="AF64" s="71">
        <v>11014.825000000001</v>
      </c>
      <c r="AG64" s="71">
        <v>1277.787</v>
      </c>
      <c r="AH64" s="71">
        <v>980</v>
      </c>
      <c r="AI64" s="71">
        <v>800</v>
      </c>
      <c r="AJ64" s="71">
        <v>10314.825000000001</v>
      </c>
      <c r="AK64" s="71">
        <v>1128.3869999999999</v>
      </c>
      <c r="AL64" s="71">
        <v>0</v>
      </c>
      <c r="AM64" s="71">
        <v>0</v>
      </c>
      <c r="AN64" s="71">
        <v>0</v>
      </c>
      <c r="AO64" s="71">
        <v>0</v>
      </c>
      <c r="AP64" s="71">
        <v>200</v>
      </c>
      <c r="AQ64" s="71">
        <v>150</v>
      </c>
      <c r="AR64" s="71">
        <v>1500</v>
      </c>
      <c r="AS64" s="71">
        <v>500</v>
      </c>
      <c r="AT64" s="71">
        <v>0</v>
      </c>
      <c r="AU64" s="71">
        <v>0</v>
      </c>
      <c r="AV64" s="71">
        <v>-800</v>
      </c>
      <c r="AW64" s="71">
        <v>-350.6</v>
      </c>
      <c r="AX64" s="71">
        <v>1550</v>
      </c>
      <c r="AY64" s="71">
        <v>950.74</v>
      </c>
      <c r="AZ64" s="71">
        <v>0</v>
      </c>
      <c r="BA64" s="71">
        <v>0</v>
      </c>
      <c r="BB64" s="71">
        <v>1550</v>
      </c>
      <c r="BC64" s="71">
        <v>950.74</v>
      </c>
      <c r="BD64" s="71">
        <v>0</v>
      </c>
      <c r="BE64" s="71">
        <v>0</v>
      </c>
      <c r="BF64" s="71">
        <v>0</v>
      </c>
      <c r="BG64" s="71">
        <v>0</v>
      </c>
      <c r="BH64" s="71">
        <v>0</v>
      </c>
      <c r="BI64" s="71">
        <v>0</v>
      </c>
      <c r="BJ64" s="71">
        <v>259.24</v>
      </c>
      <c r="BK64" s="71">
        <v>0</v>
      </c>
      <c r="BL64" s="71">
        <v>358.20299999999997</v>
      </c>
      <c r="BM64" s="71">
        <v>0</v>
      </c>
      <c r="BN64" s="71">
        <v>0</v>
      </c>
      <c r="BO64" s="71">
        <v>0</v>
      </c>
      <c r="BP64" s="71">
        <v>0</v>
      </c>
      <c r="BQ64" s="71">
        <v>0</v>
      </c>
      <c r="BR64" s="71">
        <v>0</v>
      </c>
      <c r="BS64" s="71">
        <v>0</v>
      </c>
      <c r="BT64" s="71">
        <v>0</v>
      </c>
      <c r="BU64" s="71">
        <v>0</v>
      </c>
      <c r="BV64" s="71">
        <v>159.24</v>
      </c>
      <c r="BW64" s="71">
        <v>0</v>
      </c>
      <c r="BX64" s="71">
        <v>358.20299999999997</v>
      </c>
      <c r="BY64" s="71">
        <v>0</v>
      </c>
      <c r="BZ64" s="71">
        <v>100</v>
      </c>
      <c r="CA64" s="71">
        <v>0</v>
      </c>
      <c r="CB64" s="71">
        <v>0</v>
      </c>
      <c r="CC64" s="71">
        <v>0</v>
      </c>
      <c r="CD64" s="71">
        <v>0</v>
      </c>
      <c r="CE64" s="71">
        <v>0</v>
      </c>
      <c r="CF64" s="71">
        <v>0</v>
      </c>
      <c r="CG64" s="71">
        <v>0</v>
      </c>
      <c r="CH64" s="71">
        <v>0</v>
      </c>
      <c r="CI64" s="71">
        <v>0</v>
      </c>
      <c r="CJ64" s="71">
        <v>0</v>
      </c>
      <c r="CK64" s="71">
        <v>0</v>
      </c>
      <c r="CL64" s="71">
        <v>3700</v>
      </c>
      <c r="CM64" s="71">
        <v>2535.6235000000001</v>
      </c>
      <c r="CN64" s="71">
        <v>0</v>
      </c>
      <c r="CO64" s="71">
        <v>0</v>
      </c>
      <c r="CP64" s="71">
        <v>3400</v>
      </c>
      <c r="CQ64" s="71">
        <v>2245.6235000000001</v>
      </c>
      <c r="CR64" s="71">
        <v>0</v>
      </c>
      <c r="CS64" s="71">
        <v>0</v>
      </c>
      <c r="CT64" s="71">
        <v>2330</v>
      </c>
      <c r="CU64" s="71">
        <v>1621.6234999999999</v>
      </c>
      <c r="CV64" s="71">
        <v>0</v>
      </c>
      <c r="CW64" s="71">
        <v>0</v>
      </c>
      <c r="CX64" s="71">
        <v>0</v>
      </c>
      <c r="CY64" s="71">
        <v>0</v>
      </c>
      <c r="CZ64" s="71">
        <v>0</v>
      </c>
      <c r="DA64" s="71">
        <v>0</v>
      </c>
      <c r="DB64" s="71">
        <v>0</v>
      </c>
      <c r="DC64" s="71">
        <v>0</v>
      </c>
      <c r="DD64" s="71">
        <v>0</v>
      </c>
      <c r="DE64" s="71">
        <v>0</v>
      </c>
      <c r="DF64" s="71">
        <v>1000</v>
      </c>
      <c r="DG64" s="71">
        <v>850</v>
      </c>
      <c r="DH64" s="71">
        <v>0</v>
      </c>
      <c r="DI64" s="71">
        <v>0</v>
      </c>
      <c r="DJ64" s="71">
        <f t="shared" ref="DJ64:DJ82" si="27">DL64+DN64-DP64</f>
        <v>0</v>
      </c>
      <c r="DK64" s="71">
        <f t="shared" ref="DK64:DK82" si="28">DM64+DO64-DQ64</f>
        <v>0</v>
      </c>
      <c r="DL64" s="71">
        <v>4218.8</v>
      </c>
      <c r="DM64" s="71">
        <v>0</v>
      </c>
      <c r="DN64" s="71">
        <v>0</v>
      </c>
      <c r="DO64" s="71">
        <v>0</v>
      </c>
      <c r="DP64" s="71">
        <v>4218.8</v>
      </c>
      <c r="DQ64" s="71">
        <v>0</v>
      </c>
    </row>
    <row r="65" spans="1:122" ht="16.5" customHeight="1">
      <c r="A65" s="72"/>
      <c r="B65" s="76">
        <v>56</v>
      </c>
      <c r="C65" s="74" t="s">
        <v>187</v>
      </c>
      <c r="D65" s="71">
        <f t="shared" si="21"/>
        <v>23472.432999999997</v>
      </c>
      <c r="E65" s="71">
        <f t="shared" si="22"/>
        <v>14180.201399999998</v>
      </c>
      <c r="F65" s="71">
        <f t="shared" si="23"/>
        <v>19813.599999999999</v>
      </c>
      <c r="G65" s="71">
        <f t="shared" si="24"/>
        <v>13783.973399999999</v>
      </c>
      <c r="H65" s="71">
        <f t="shared" si="25"/>
        <v>4653.8330000000005</v>
      </c>
      <c r="I65" s="71">
        <f t="shared" si="26"/>
        <v>396.22800000000001</v>
      </c>
      <c r="J65" s="71">
        <v>10807.6</v>
      </c>
      <c r="K65" s="71">
        <v>7530.3783999999996</v>
      </c>
      <c r="L65" s="71">
        <v>750</v>
      </c>
      <c r="M65" s="71">
        <v>0</v>
      </c>
      <c r="N65" s="71">
        <v>10430.6</v>
      </c>
      <c r="O65" s="71">
        <v>7384.5784000000003</v>
      </c>
      <c r="P65" s="71">
        <v>750</v>
      </c>
      <c r="Q65" s="71">
        <v>0</v>
      </c>
      <c r="R65" s="71">
        <v>200</v>
      </c>
      <c r="S65" s="71">
        <v>80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  <c r="Z65" s="71">
        <v>0</v>
      </c>
      <c r="AA65" s="71">
        <v>0</v>
      </c>
      <c r="AB65" s="71">
        <v>0</v>
      </c>
      <c r="AC65" s="71">
        <v>0</v>
      </c>
      <c r="AD65" s="71">
        <v>793</v>
      </c>
      <c r="AE65" s="71">
        <v>609.39599999999996</v>
      </c>
      <c r="AF65" s="71">
        <v>250</v>
      </c>
      <c r="AG65" s="71">
        <v>-83.772000000000006</v>
      </c>
      <c r="AH65" s="71">
        <v>793</v>
      </c>
      <c r="AI65" s="71">
        <v>609.39599999999996</v>
      </c>
      <c r="AJ65" s="71">
        <v>250</v>
      </c>
      <c r="AK65" s="71">
        <v>0</v>
      </c>
      <c r="AL65" s="71">
        <v>0</v>
      </c>
      <c r="AM65" s="71">
        <v>0</v>
      </c>
      <c r="AN65" s="71">
        <v>0</v>
      </c>
      <c r="AO65" s="71">
        <v>0</v>
      </c>
      <c r="AP65" s="71">
        <v>0</v>
      </c>
      <c r="AQ65" s="71">
        <v>0</v>
      </c>
      <c r="AR65" s="71">
        <v>0</v>
      </c>
      <c r="AS65" s="71">
        <v>0</v>
      </c>
      <c r="AT65" s="71">
        <v>0</v>
      </c>
      <c r="AU65" s="71">
        <v>0</v>
      </c>
      <c r="AV65" s="71">
        <v>0</v>
      </c>
      <c r="AW65" s="71">
        <v>-83.772000000000006</v>
      </c>
      <c r="AX65" s="71">
        <v>1980</v>
      </c>
      <c r="AY65" s="71">
        <v>1297.857</v>
      </c>
      <c r="AZ65" s="71">
        <v>0</v>
      </c>
      <c r="BA65" s="71">
        <v>0</v>
      </c>
      <c r="BB65" s="71">
        <v>1980</v>
      </c>
      <c r="BC65" s="71">
        <v>1297.857</v>
      </c>
      <c r="BD65" s="71">
        <v>0</v>
      </c>
      <c r="BE65" s="71">
        <v>0</v>
      </c>
      <c r="BF65" s="71">
        <v>0</v>
      </c>
      <c r="BG65" s="71">
        <v>0</v>
      </c>
      <c r="BH65" s="71">
        <v>0</v>
      </c>
      <c r="BI65" s="71">
        <v>0</v>
      </c>
      <c r="BJ65" s="71">
        <v>270</v>
      </c>
      <c r="BK65" s="71">
        <v>140.4</v>
      </c>
      <c r="BL65" s="71">
        <v>3653.8330000000001</v>
      </c>
      <c r="BM65" s="71">
        <v>480</v>
      </c>
      <c r="BN65" s="71">
        <v>0</v>
      </c>
      <c r="BO65" s="71">
        <v>0</v>
      </c>
      <c r="BP65" s="71">
        <v>0</v>
      </c>
      <c r="BQ65" s="71">
        <v>0</v>
      </c>
      <c r="BR65" s="71">
        <v>0</v>
      </c>
      <c r="BS65" s="71">
        <v>0</v>
      </c>
      <c r="BT65" s="71">
        <v>0</v>
      </c>
      <c r="BU65" s="71">
        <v>0</v>
      </c>
      <c r="BV65" s="71">
        <v>161</v>
      </c>
      <c r="BW65" s="71">
        <v>140.4</v>
      </c>
      <c r="BX65" s="71">
        <v>0</v>
      </c>
      <c r="BY65" s="71">
        <v>0</v>
      </c>
      <c r="BZ65" s="71">
        <v>109</v>
      </c>
      <c r="CA65" s="71">
        <v>0</v>
      </c>
      <c r="CB65" s="71">
        <v>3653.8330000000001</v>
      </c>
      <c r="CC65" s="71">
        <v>480</v>
      </c>
      <c r="CD65" s="71">
        <v>0</v>
      </c>
      <c r="CE65" s="71">
        <v>0</v>
      </c>
      <c r="CF65" s="71">
        <v>0</v>
      </c>
      <c r="CG65" s="71">
        <v>0</v>
      </c>
      <c r="CH65" s="71">
        <v>0</v>
      </c>
      <c r="CI65" s="71">
        <v>0</v>
      </c>
      <c r="CJ65" s="71">
        <v>0</v>
      </c>
      <c r="CK65" s="71">
        <v>0</v>
      </c>
      <c r="CL65" s="71">
        <v>4008</v>
      </c>
      <c r="CM65" s="71">
        <v>3625.942</v>
      </c>
      <c r="CN65" s="71">
        <v>0</v>
      </c>
      <c r="CO65" s="71">
        <v>0</v>
      </c>
      <c r="CP65" s="71">
        <v>4008</v>
      </c>
      <c r="CQ65" s="71">
        <v>3625.942</v>
      </c>
      <c r="CR65" s="71">
        <v>0</v>
      </c>
      <c r="CS65" s="71">
        <v>0</v>
      </c>
      <c r="CT65" s="71">
        <v>1583</v>
      </c>
      <c r="CU65" s="71">
        <v>1224.9770000000001</v>
      </c>
      <c r="CV65" s="71">
        <v>0</v>
      </c>
      <c r="CW65" s="71">
        <v>0</v>
      </c>
      <c r="CX65" s="71">
        <v>0</v>
      </c>
      <c r="CY65" s="71">
        <v>0</v>
      </c>
      <c r="CZ65" s="71">
        <v>0</v>
      </c>
      <c r="DA65" s="71">
        <v>0</v>
      </c>
      <c r="DB65" s="71">
        <v>0</v>
      </c>
      <c r="DC65" s="71">
        <v>0</v>
      </c>
      <c r="DD65" s="71">
        <v>0</v>
      </c>
      <c r="DE65" s="71">
        <v>0</v>
      </c>
      <c r="DF65" s="71">
        <v>960</v>
      </c>
      <c r="DG65" s="71">
        <v>580</v>
      </c>
      <c r="DH65" s="71">
        <v>0</v>
      </c>
      <c r="DI65" s="71">
        <v>0</v>
      </c>
      <c r="DJ65" s="71">
        <f t="shared" si="27"/>
        <v>0</v>
      </c>
      <c r="DK65" s="71">
        <f t="shared" si="28"/>
        <v>0</v>
      </c>
      <c r="DL65" s="71">
        <v>995</v>
      </c>
      <c r="DM65" s="71">
        <v>0</v>
      </c>
      <c r="DN65" s="71">
        <v>0</v>
      </c>
      <c r="DO65" s="71">
        <v>0</v>
      </c>
      <c r="DP65" s="71">
        <v>995</v>
      </c>
      <c r="DQ65" s="71">
        <v>0</v>
      </c>
    </row>
    <row r="66" spans="1:122" ht="16.5" customHeight="1">
      <c r="A66" s="72"/>
      <c r="B66" s="76">
        <v>57</v>
      </c>
      <c r="C66" s="74" t="s">
        <v>188</v>
      </c>
      <c r="D66" s="71">
        <f t="shared" si="21"/>
        <v>7151.6117000000004</v>
      </c>
      <c r="E66" s="71">
        <f t="shared" si="22"/>
        <v>4012.04</v>
      </c>
      <c r="F66" s="71">
        <f t="shared" si="23"/>
        <v>7121</v>
      </c>
      <c r="G66" s="71">
        <f t="shared" si="24"/>
        <v>4012.04</v>
      </c>
      <c r="H66" s="71">
        <f t="shared" si="25"/>
        <v>386.61169999999998</v>
      </c>
      <c r="I66" s="71">
        <f t="shared" si="26"/>
        <v>0</v>
      </c>
      <c r="J66" s="71">
        <v>6451</v>
      </c>
      <c r="K66" s="71">
        <v>3819.9769999999999</v>
      </c>
      <c r="L66" s="71">
        <v>386.61169999999998</v>
      </c>
      <c r="M66" s="71">
        <v>0</v>
      </c>
      <c r="N66" s="71">
        <v>5801</v>
      </c>
      <c r="O66" s="71">
        <v>3819.9769999999999</v>
      </c>
      <c r="P66" s="71">
        <v>386.61169999999998</v>
      </c>
      <c r="Q66" s="71">
        <v>0</v>
      </c>
      <c r="R66" s="71">
        <v>650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71">
        <v>314</v>
      </c>
      <c r="AE66" s="71">
        <v>192.06299999999999</v>
      </c>
      <c r="AF66" s="71">
        <v>0</v>
      </c>
      <c r="AG66" s="71">
        <v>0</v>
      </c>
      <c r="AH66" s="71">
        <v>314</v>
      </c>
      <c r="AI66" s="71">
        <v>192.06299999999999</v>
      </c>
      <c r="AJ66" s="71">
        <v>0</v>
      </c>
      <c r="AK66" s="71">
        <v>0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1">
        <v>0</v>
      </c>
      <c r="BH66" s="71">
        <v>0</v>
      </c>
      <c r="BI66" s="71">
        <v>0</v>
      </c>
      <c r="BJ66" s="71">
        <v>0</v>
      </c>
      <c r="BK66" s="71">
        <v>0</v>
      </c>
      <c r="BL66" s="71">
        <v>0</v>
      </c>
      <c r="BM66" s="71">
        <v>0</v>
      </c>
      <c r="BN66" s="71">
        <v>0</v>
      </c>
      <c r="BO66" s="71">
        <v>0</v>
      </c>
      <c r="BP66" s="71">
        <v>0</v>
      </c>
      <c r="BQ66" s="71">
        <v>0</v>
      </c>
      <c r="BR66" s="71">
        <v>0</v>
      </c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71">
        <v>0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>
        <v>0</v>
      </c>
      <c r="CE66" s="71">
        <v>0</v>
      </c>
      <c r="CF66" s="71">
        <v>0</v>
      </c>
      <c r="CG66" s="71">
        <v>0</v>
      </c>
      <c r="CH66" s="71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1">
        <v>0</v>
      </c>
      <c r="CO66" s="71">
        <v>0</v>
      </c>
      <c r="CP66" s="71">
        <v>0</v>
      </c>
      <c r="CQ66" s="71">
        <v>0</v>
      </c>
      <c r="CR66" s="71">
        <v>0</v>
      </c>
      <c r="CS66" s="71">
        <v>0</v>
      </c>
      <c r="CT66" s="71">
        <v>0</v>
      </c>
      <c r="CU66" s="71">
        <v>0</v>
      </c>
      <c r="CV66" s="71">
        <v>0</v>
      </c>
      <c r="CW66" s="71">
        <v>0</v>
      </c>
      <c r="CX66" s="71">
        <v>0</v>
      </c>
      <c r="CY66" s="71">
        <v>0</v>
      </c>
      <c r="CZ66" s="71">
        <v>0</v>
      </c>
      <c r="DA66" s="71">
        <v>0</v>
      </c>
      <c r="DB66" s="71">
        <v>0</v>
      </c>
      <c r="DC66" s="71">
        <v>0</v>
      </c>
      <c r="DD66" s="71">
        <v>0</v>
      </c>
      <c r="DE66" s="71">
        <v>0</v>
      </c>
      <c r="DF66" s="71">
        <v>0</v>
      </c>
      <c r="DG66" s="71">
        <v>0</v>
      </c>
      <c r="DH66" s="71">
        <v>0</v>
      </c>
      <c r="DI66" s="71">
        <v>0</v>
      </c>
      <c r="DJ66" s="71">
        <f t="shared" si="27"/>
        <v>0</v>
      </c>
      <c r="DK66" s="71">
        <f t="shared" si="28"/>
        <v>0</v>
      </c>
      <c r="DL66" s="71">
        <v>356</v>
      </c>
      <c r="DM66" s="71">
        <v>0</v>
      </c>
      <c r="DN66" s="71">
        <v>0</v>
      </c>
      <c r="DO66" s="71">
        <v>0</v>
      </c>
      <c r="DP66" s="71">
        <v>356</v>
      </c>
      <c r="DQ66" s="71">
        <v>0</v>
      </c>
    </row>
    <row r="67" spans="1:122" ht="16.5" customHeight="1">
      <c r="A67" s="72"/>
      <c r="B67" s="76">
        <v>58</v>
      </c>
      <c r="C67" s="74" t="s">
        <v>189</v>
      </c>
      <c r="D67" s="71">
        <f t="shared" si="21"/>
        <v>11598.225499999999</v>
      </c>
      <c r="E67" s="71">
        <f t="shared" si="22"/>
        <v>5908.6710999999996</v>
      </c>
      <c r="F67" s="71">
        <f t="shared" si="23"/>
        <v>11337.699999999999</v>
      </c>
      <c r="G67" s="71">
        <f t="shared" si="24"/>
        <v>5648.6710999999996</v>
      </c>
      <c r="H67" s="71">
        <f t="shared" si="25"/>
        <v>830.52549999999997</v>
      </c>
      <c r="I67" s="71">
        <f t="shared" si="26"/>
        <v>260</v>
      </c>
      <c r="J67" s="71">
        <v>8236.9</v>
      </c>
      <c r="K67" s="71">
        <v>4447.5101000000004</v>
      </c>
      <c r="L67" s="71">
        <v>830.52549999999997</v>
      </c>
      <c r="M67" s="71">
        <v>260</v>
      </c>
      <c r="N67" s="71">
        <v>8186.9</v>
      </c>
      <c r="O67" s="71">
        <v>4447.5101000000004</v>
      </c>
      <c r="P67" s="71">
        <v>830.52549999999997</v>
      </c>
      <c r="Q67" s="71">
        <v>260</v>
      </c>
      <c r="R67" s="71">
        <v>50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1">
        <v>308.8</v>
      </c>
      <c r="AE67" s="71">
        <v>171.48</v>
      </c>
      <c r="AF67" s="71">
        <v>0</v>
      </c>
      <c r="AG67" s="71">
        <v>0</v>
      </c>
      <c r="AH67" s="71">
        <v>308.8</v>
      </c>
      <c r="AI67" s="71">
        <v>171.48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>
        <v>0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1972</v>
      </c>
      <c r="CM67" s="71">
        <v>1029.681</v>
      </c>
      <c r="CN67" s="71">
        <v>0</v>
      </c>
      <c r="CO67" s="71">
        <v>0</v>
      </c>
      <c r="CP67" s="71">
        <v>1972</v>
      </c>
      <c r="CQ67" s="71">
        <v>1029.681</v>
      </c>
      <c r="CR67" s="71">
        <v>0</v>
      </c>
      <c r="CS67" s="71">
        <v>0</v>
      </c>
      <c r="CT67" s="71">
        <v>1972</v>
      </c>
      <c r="CU67" s="71">
        <v>1029.681</v>
      </c>
      <c r="CV67" s="71">
        <v>0</v>
      </c>
      <c r="CW67" s="71">
        <v>0</v>
      </c>
      <c r="CX67" s="71">
        <v>0</v>
      </c>
      <c r="CY67" s="71">
        <v>0</v>
      </c>
      <c r="CZ67" s="71">
        <v>0</v>
      </c>
      <c r="DA67" s="71">
        <v>0</v>
      </c>
      <c r="DB67" s="71">
        <v>0</v>
      </c>
      <c r="DC67" s="71">
        <v>0</v>
      </c>
      <c r="DD67" s="71">
        <v>0</v>
      </c>
      <c r="DE67" s="71">
        <v>0</v>
      </c>
      <c r="DF67" s="71">
        <v>250</v>
      </c>
      <c r="DG67" s="71">
        <v>0</v>
      </c>
      <c r="DH67" s="71">
        <v>0</v>
      </c>
      <c r="DI67" s="71">
        <v>0</v>
      </c>
      <c r="DJ67" s="71">
        <f t="shared" si="27"/>
        <v>0</v>
      </c>
      <c r="DK67" s="71">
        <f t="shared" si="28"/>
        <v>0</v>
      </c>
      <c r="DL67" s="71">
        <v>570</v>
      </c>
      <c r="DM67" s="71">
        <v>0</v>
      </c>
      <c r="DN67" s="71">
        <v>0</v>
      </c>
      <c r="DO67" s="71">
        <v>0</v>
      </c>
      <c r="DP67" s="71">
        <v>570</v>
      </c>
      <c r="DQ67" s="71">
        <v>0</v>
      </c>
    </row>
    <row r="68" spans="1:122" ht="16.5" customHeight="1">
      <c r="A68" s="72"/>
      <c r="B68" s="76">
        <v>59</v>
      </c>
      <c r="C68" s="74" t="s">
        <v>190</v>
      </c>
      <c r="D68" s="71">
        <f t="shared" si="21"/>
        <v>14311.510700000001</v>
      </c>
      <c r="E68" s="71">
        <f t="shared" si="22"/>
        <v>4059.0063</v>
      </c>
      <c r="F68" s="71">
        <f t="shared" si="23"/>
        <v>5873</v>
      </c>
      <c r="G68" s="71">
        <f t="shared" si="24"/>
        <v>4059.0063</v>
      </c>
      <c r="H68" s="71">
        <f t="shared" si="25"/>
        <v>8438.5107000000007</v>
      </c>
      <c r="I68" s="71">
        <f t="shared" si="26"/>
        <v>0</v>
      </c>
      <c r="J68" s="71">
        <v>5395</v>
      </c>
      <c r="K68" s="71">
        <v>4007.7</v>
      </c>
      <c r="L68" s="71">
        <v>8438.5107000000007</v>
      </c>
      <c r="M68" s="71">
        <v>0</v>
      </c>
      <c r="N68" s="71">
        <v>5395</v>
      </c>
      <c r="O68" s="71">
        <v>4007.7</v>
      </c>
      <c r="P68" s="71">
        <v>438.51069999999999</v>
      </c>
      <c r="Q68" s="71">
        <v>0</v>
      </c>
      <c r="R68" s="71">
        <v>0</v>
      </c>
      <c r="S68" s="71">
        <v>0</v>
      </c>
      <c r="T68" s="71">
        <v>8000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0</v>
      </c>
      <c r="AB68" s="71">
        <v>0</v>
      </c>
      <c r="AC68" s="71">
        <v>0</v>
      </c>
      <c r="AD68" s="71">
        <v>0</v>
      </c>
      <c r="AE68" s="71">
        <v>0</v>
      </c>
      <c r="AF68" s="71">
        <v>0</v>
      </c>
      <c r="AG68" s="71">
        <v>0</v>
      </c>
      <c r="AH68" s="71">
        <v>0</v>
      </c>
      <c r="AI68" s="71">
        <v>0</v>
      </c>
      <c r="AJ68" s="71">
        <v>0</v>
      </c>
      <c r="AK68" s="71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1">
        <v>0</v>
      </c>
      <c r="AS68" s="71">
        <v>0</v>
      </c>
      <c r="AT68" s="71">
        <v>0</v>
      </c>
      <c r="AU68" s="71">
        <v>0</v>
      </c>
      <c r="AV68" s="71">
        <v>0</v>
      </c>
      <c r="AW68" s="71">
        <v>0</v>
      </c>
      <c r="AX68" s="71">
        <v>0</v>
      </c>
      <c r="AY68" s="71">
        <v>0</v>
      </c>
      <c r="AZ68" s="71">
        <v>0</v>
      </c>
      <c r="BA68" s="71">
        <v>0</v>
      </c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84</v>
      </c>
      <c r="BK68" s="71">
        <v>51.3063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84</v>
      </c>
      <c r="CA68" s="71">
        <v>51.3063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100</v>
      </c>
      <c r="CM68" s="71">
        <v>0</v>
      </c>
      <c r="CN68" s="71">
        <v>0</v>
      </c>
      <c r="CO68" s="71">
        <v>0</v>
      </c>
      <c r="CP68" s="71">
        <v>100</v>
      </c>
      <c r="CQ68" s="71">
        <v>0</v>
      </c>
      <c r="CR68" s="71">
        <v>0</v>
      </c>
      <c r="CS68" s="71">
        <v>0</v>
      </c>
      <c r="CT68" s="71">
        <v>0</v>
      </c>
      <c r="CU68" s="71">
        <v>0</v>
      </c>
      <c r="CV68" s="71">
        <v>0</v>
      </c>
      <c r="CW68" s="71">
        <v>0</v>
      </c>
      <c r="CX68" s="71">
        <v>0</v>
      </c>
      <c r="CY68" s="71">
        <v>0</v>
      </c>
      <c r="CZ68" s="71">
        <v>0</v>
      </c>
      <c r="DA68" s="71">
        <v>0</v>
      </c>
      <c r="DB68" s="71">
        <v>0</v>
      </c>
      <c r="DC68" s="71">
        <v>0</v>
      </c>
      <c r="DD68" s="71">
        <v>0</v>
      </c>
      <c r="DE68" s="71">
        <v>0</v>
      </c>
      <c r="DF68" s="71">
        <v>0</v>
      </c>
      <c r="DG68" s="71">
        <v>0</v>
      </c>
      <c r="DH68" s="71">
        <v>0</v>
      </c>
      <c r="DI68" s="71">
        <v>0</v>
      </c>
      <c r="DJ68" s="71">
        <f t="shared" si="27"/>
        <v>294</v>
      </c>
      <c r="DK68" s="71">
        <f t="shared" si="28"/>
        <v>0</v>
      </c>
      <c r="DL68" s="71">
        <v>294</v>
      </c>
      <c r="DM68" s="71">
        <v>0</v>
      </c>
      <c r="DN68" s="71">
        <v>0</v>
      </c>
      <c r="DO68" s="71">
        <v>0</v>
      </c>
      <c r="DP68" s="71">
        <v>0</v>
      </c>
      <c r="DQ68" s="71">
        <v>0</v>
      </c>
    </row>
    <row r="69" spans="1:122" ht="16.5" customHeight="1">
      <c r="A69" s="72"/>
      <c r="B69" s="76">
        <v>60</v>
      </c>
      <c r="C69" s="74" t="s">
        <v>191</v>
      </c>
      <c r="D69" s="71">
        <f t="shared" si="21"/>
        <v>110574.9513</v>
      </c>
      <c r="E69" s="71">
        <f t="shared" si="22"/>
        <v>51176.770000000004</v>
      </c>
      <c r="F69" s="71">
        <f t="shared" si="23"/>
        <v>92640.1</v>
      </c>
      <c r="G69" s="71">
        <f t="shared" si="24"/>
        <v>51181.597000000002</v>
      </c>
      <c r="H69" s="71">
        <f t="shared" si="25"/>
        <v>26934.951300000001</v>
      </c>
      <c r="I69" s="71">
        <f t="shared" si="26"/>
        <v>5495.1729999999998</v>
      </c>
      <c r="J69" s="71">
        <v>24850</v>
      </c>
      <c r="K69" s="71">
        <v>12317.7513</v>
      </c>
      <c r="L69" s="71">
        <v>9500</v>
      </c>
      <c r="M69" s="71">
        <v>400</v>
      </c>
      <c r="N69" s="71">
        <v>20250</v>
      </c>
      <c r="O69" s="71">
        <v>11523.4494</v>
      </c>
      <c r="P69" s="71">
        <v>1300</v>
      </c>
      <c r="Q69" s="71">
        <v>0</v>
      </c>
      <c r="R69" s="71">
        <v>4300</v>
      </c>
      <c r="S69" s="71">
        <v>681.90189999999996</v>
      </c>
      <c r="T69" s="71">
        <v>8200</v>
      </c>
      <c r="U69" s="71">
        <v>400</v>
      </c>
      <c r="V69" s="71">
        <v>1100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1650</v>
      </c>
      <c r="AE69" s="71">
        <v>554.92200000000003</v>
      </c>
      <c r="AF69" s="71">
        <v>10204</v>
      </c>
      <c r="AG69" s="71">
        <v>4695.1729999999998</v>
      </c>
      <c r="AH69" s="71">
        <v>1650</v>
      </c>
      <c r="AI69" s="71">
        <v>554.92200000000003</v>
      </c>
      <c r="AJ69" s="71">
        <v>1200</v>
      </c>
      <c r="AK69" s="71">
        <v>0</v>
      </c>
      <c r="AL69" s="71">
        <v>0</v>
      </c>
      <c r="AM69" s="71">
        <v>0</v>
      </c>
      <c r="AN69" s="71">
        <v>0</v>
      </c>
      <c r="AO69" s="71">
        <v>0</v>
      </c>
      <c r="AP69" s="71">
        <v>0</v>
      </c>
      <c r="AQ69" s="71">
        <v>0</v>
      </c>
      <c r="AR69" s="71">
        <v>9004</v>
      </c>
      <c r="AS69" s="71">
        <v>5176.9930000000004</v>
      </c>
      <c r="AT69" s="71">
        <v>0</v>
      </c>
      <c r="AU69" s="71">
        <v>0</v>
      </c>
      <c r="AV69" s="71">
        <v>0</v>
      </c>
      <c r="AW69" s="71">
        <v>-481.82</v>
      </c>
      <c r="AX69" s="71">
        <v>8530</v>
      </c>
      <c r="AY69" s="71">
        <v>6663.5720000000001</v>
      </c>
      <c r="AZ69" s="71">
        <v>0</v>
      </c>
      <c r="BA69" s="71">
        <v>0</v>
      </c>
      <c r="BB69" s="71">
        <v>8530</v>
      </c>
      <c r="BC69" s="71">
        <v>6663.5720000000001</v>
      </c>
      <c r="BD69" s="71">
        <v>0</v>
      </c>
      <c r="BE69" s="71">
        <v>0</v>
      </c>
      <c r="BF69" s="71">
        <v>0</v>
      </c>
      <c r="BG69" s="71">
        <v>0</v>
      </c>
      <c r="BH69" s="71">
        <v>0</v>
      </c>
      <c r="BI69" s="71">
        <v>0</v>
      </c>
      <c r="BJ69" s="71">
        <v>22940</v>
      </c>
      <c r="BK69" s="71">
        <v>12561.2557</v>
      </c>
      <c r="BL69" s="71">
        <v>7230.9512999999997</v>
      </c>
      <c r="BM69" s="71">
        <v>400</v>
      </c>
      <c r="BN69" s="71">
        <v>0</v>
      </c>
      <c r="BO69" s="71">
        <v>0</v>
      </c>
      <c r="BP69" s="71">
        <v>0</v>
      </c>
      <c r="BQ69" s="71">
        <v>0</v>
      </c>
      <c r="BR69" s="71">
        <v>0</v>
      </c>
      <c r="BS69" s="71">
        <v>0</v>
      </c>
      <c r="BT69" s="71">
        <v>0</v>
      </c>
      <c r="BU69" s="71">
        <v>0</v>
      </c>
      <c r="BV69" s="71">
        <v>17460</v>
      </c>
      <c r="BW69" s="71">
        <v>10131.42</v>
      </c>
      <c r="BX69" s="71">
        <v>2730.9513000000002</v>
      </c>
      <c r="BY69" s="71">
        <v>0</v>
      </c>
      <c r="BZ69" s="71">
        <v>5480</v>
      </c>
      <c r="CA69" s="71">
        <v>2429.8357000000001</v>
      </c>
      <c r="CB69" s="71">
        <v>4500</v>
      </c>
      <c r="CC69" s="71">
        <v>400</v>
      </c>
      <c r="CD69" s="71">
        <v>0</v>
      </c>
      <c r="CE69" s="71">
        <v>0</v>
      </c>
      <c r="CF69" s="71">
        <v>0</v>
      </c>
      <c r="CG69" s="71">
        <v>0</v>
      </c>
      <c r="CH69" s="71">
        <v>0</v>
      </c>
      <c r="CI69" s="71">
        <v>0</v>
      </c>
      <c r="CJ69" s="71">
        <v>0</v>
      </c>
      <c r="CK69" s="71">
        <v>0</v>
      </c>
      <c r="CL69" s="71">
        <v>4670</v>
      </c>
      <c r="CM69" s="71">
        <v>1814.096</v>
      </c>
      <c r="CN69" s="71">
        <v>0</v>
      </c>
      <c r="CO69" s="71">
        <v>0</v>
      </c>
      <c r="CP69" s="71">
        <v>4570</v>
      </c>
      <c r="CQ69" s="71">
        <v>1814.096</v>
      </c>
      <c r="CR69" s="71">
        <v>0</v>
      </c>
      <c r="CS69" s="71">
        <v>0</v>
      </c>
      <c r="CT69" s="71">
        <v>3570</v>
      </c>
      <c r="CU69" s="71">
        <v>1604.096</v>
      </c>
      <c r="CV69" s="71">
        <v>0</v>
      </c>
      <c r="CW69" s="71">
        <v>0</v>
      </c>
      <c r="CX69" s="71">
        <v>17600</v>
      </c>
      <c r="CY69" s="71">
        <v>11200</v>
      </c>
      <c r="CZ69" s="71">
        <v>0</v>
      </c>
      <c r="DA69" s="71">
        <v>0</v>
      </c>
      <c r="DB69" s="71">
        <v>17600</v>
      </c>
      <c r="DC69" s="71">
        <v>11200</v>
      </c>
      <c r="DD69" s="71">
        <v>0</v>
      </c>
      <c r="DE69" s="71">
        <v>0</v>
      </c>
      <c r="DF69" s="71">
        <v>2300</v>
      </c>
      <c r="DG69" s="71">
        <v>570</v>
      </c>
      <c r="DH69" s="71">
        <v>0</v>
      </c>
      <c r="DI69" s="71">
        <v>0</v>
      </c>
      <c r="DJ69" s="71">
        <f t="shared" si="27"/>
        <v>0</v>
      </c>
      <c r="DK69" s="71">
        <f t="shared" si="28"/>
        <v>0</v>
      </c>
      <c r="DL69" s="71">
        <v>9000.1</v>
      </c>
      <c r="DM69" s="71">
        <v>5500</v>
      </c>
      <c r="DN69" s="71">
        <v>0</v>
      </c>
      <c r="DO69" s="71">
        <v>0</v>
      </c>
      <c r="DP69" s="71">
        <v>9000.1</v>
      </c>
      <c r="DQ69" s="71">
        <v>5500</v>
      </c>
    </row>
    <row r="70" spans="1:122" ht="16.5" customHeight="1">
      <c r="A70" s="72"/>
      <c r="B70" s="76">
        <v>61</v>
      </c>
      <c r="C70" s="74" t="s">
        <v>192</v>
      </c>
      <c r="D70" s="71">
        <f t="shared" si="21"/>
        <v>22873.2827</v>
      </c>
      <c r="E70" s="71">
        <f t="shared" si="22"/>
        <v>13578.316500000001</v>
      </c>
      <c r="F70" s="71">
        <f t="shared" si="23"/>
        <v>16957.3138</v>
      </c>
      <c r="G70" s="71">
        <f t="shared" si="24"/>
        <v>9974.3615000000009</v>
      </c>
      <c r="H70" s="71">
        <f t="shared" si="25"/>
        <v>6815.9688999999998</v>
      </c>
      <c r="I70" s="71">
        <f t="shared" si="26"/>
        <v>4440.9170000000004</v>
      </c>
      <c r="J70" s="71">
        <v>12107.3138</v>
      </c>
      <c r="K70" s="71">
        <v>7153.0564999999997</v>
      </c>
      <c r="L70" s="71">
        <v>300.06889999999999</v>
      </c>
      <c r="M70" s="71">
        <v>270</v>
      </c>
      <c r="N70" s="71">
        <v>11037.3138</v>
      </c>
      <c r="O70" s="71">
        <v>6942.9494999999997</v>
      </c>
      <c r="P70" s="71">
        <v>300.06889999999999</v>
      </c>
      <c r="Q70" s="71">
        <v>270</v>
      </c>
      <c r="R70" s="71">
        <v>1050</v>
      </c>
      <c r="S70" s="71">
        <v>199.30699999999999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  <c r="Z70" s="71">
        <v>0</v>
      </c>
      <c r="AA70" s="71">
        <v>0</v>
      </c>
      <c r="AB70" s="71">
        <v>0</v>
      </c>
      <c r="AC70" s="71">
        <v>0</v>
      </c>
      <c r="AD70" s="71">
        <v>780</v>
      </c>
      <c r="AE70" s="71">
        <v>624.5</v>
      </c>
      <c r="AF70" s="71">
        <v>0</v>
      </c>
      <c r="AG70" s="71">
        <v>0</v>
      </c>
      <c r="AH70" s="71">
        <v>430</v>
      </c>
      <c r="AI70" s="71">
        <v>274.5</v>
      </c>
      <c r="AJ70" s="71">
        <v>0</v>
      </c>
      <c r="AK70" s="71">
        <v>0</v>
      </c>
      <c r="AL70" s="71">
        <v>0</v>
      </c>
      <c r="AM70" s="71">
        <v>0</v>
      </c>
      <c r="AN70" s="71">
        <v>0</v>
      </c>
      <c r="AO70" s="71">
        <v>0</v>
      </c>
      <c r="AP70" s="71">
        <v>350</v>
      </c>
      <c r="AQ70" s="71">
        <v>350</v>
      </c>
      <c r="AR70" s="71">
        <v>0</v>
      </c>
      <c r="AS70" s="71">
        <v>0</v>
      </c>
      <c r="AT70" s="71">
        <v>0</v>
      </c>
      <c r="AU70" s="71">
        <v>0</v>
      </c>
      <c r="AV70" s="71">
        <v>0</v>
      </c>
      <c r="AW70" s="71">
        <v>0</v>
      </c>
      <c r="AX70" s="71">
        <v>85</v>
      </c>
      <c r="AY70" s="71">
        <v>0</v>
      </c>
      <c r="AZ70" s="71">
        <v>0</v>
      </c>
      <c r="BA70" s="71">
        <v>0</v>
      </c>
      <c r="BB70" s="71">
        <v>85</v>
      </c>
      <c r="BC70" s="71">
        <v>0</v>
      </c>
      <c r="BD70" s="71">
        <v>0</v>
      </c>
      <c r="BE70" s="71">
        <v>0</v>
      </c>
      <c r="BF70" s="71">
        <v>0</v>
      </c>
      <c r="BG70" s="71">
        <v>0</v>
      </c>
      <c r="BH70" s="71">
        <v>0</v>
      </c>
      <c r="BI70" s="71">
        <v>0</v>
      </c>
      <c r="BJ70" s="71">
        <v>480</v>
      </c>
      <c r="BK70" s="71">
        <v>321</v>
      </c>
      <c r="BL70" s="71">
        <v>440</v>
      </c>
      <c r="BM70" s="71">
        <v>0</v>
      </c>
      <c r="BN70" s="71">
        <v>0</v>
      </c>
      <c r="BO70" s="71">
        <v>0</v>
      </c>
      <c r="BP70" s="71">
        <v>0</v>
      </c>
      <c r="BQ70" s="71">
        <v>0</v>
      </c>
      <c r="BR70" s="71">
        <v>0</v>
      </c>
      <c r="BS70" s="71">
        <v>0</v>
      </c>
      <c r="BT70" s="71">
        <v>0</v>
      </c>
      <c r="BU70" s="71">
        <v>0</v>
      </c>
      <c r="BV70" s="71">
        <v>140</v>
      </c>
      <c r="BW70" s="71">
        <v>0</v>
      </c>
      <c r="BX70" s="71">
        <v>0</v>
      </c>
      <c r="BY70" s="71">
        <v>0</v>
      </c>
      <c r="BZ70" s="71">
        <v>340</v>
      </c>
      <c r="CA70" s="71">
        <v>321</v>
      </c>
      <c r="CB70" s="71">
        <v>440</v>
      </c>
      <c r="CC70" s="71">
        <v>0</v>
      </c>
      <c r="CD70" s="71">
        <v>0</v>
      </c>
      <c r="CE70" s="71">
        <v>0</v>
      </c>
      <c r="CF70" s="71">
        <v>0</v>
      </c>
      <c r="CG70" s="71">
        <v>0</v>
      </c>
      <c r="CH70" s="71">
        <v>0</v>
      </c>
      <c r="CI70" s="71">
        <v>0</v>
      </c>
      <c r="CJ70" s="71">
        <v>0</v>
      </c>
      <c r="CK70" s="71">
        <v>0</v>
      </c>
      <c r="CL70" s="71">
        <v>1465</v>
      </c>
      <c r="CM70" s="71">
        <v>475.33</v>
      </c>
      <c r="CN70" s="71">
        <v>6075.9</v>
      </c>
      <c r="CO70" s="71">
        <v>4170.9170000000004</v>
      </c>
      <c r="CP70" s="71">
        <v>1465</v>
      </c>
      <c r="CQ70" s="71">
        <v>475.33</v>
      </c>
      <c r="CR70" s="71">
        <v>6075.9</v>
      </c>
      <c r="CS70" s="71">
        <v>4170.9170000000004</v>
      </c>
      <c r="CT70" s="71">
        <v>835</v>
      </c>
      <c r="CU70" s="71">
        <v>22.106999999999999</v>
      </c>
      <c r="CV70" s="71">
        <v>6075.9</v>
      </c>
      <c r="CW70" s="71">
        <v>4170.9170000000004</v>
      </c>
      <c r="CX70" s="71">
        <v>590</v>
      </c>
      <c r="CY70" s="71">
        <v>433.51299999999998</v>
      </c>
      <c r="CZ70" s="71">
        <v>0</v>
      </c>
      <c r="DA70" s="71">
        <v>0</v>
      </c>
      <c r="DB70" s="71">
        <v>590</v>
      </c>
      <c r="DC70" s="71">
        <v>433.51299999999998</v>
      </c>
      <c r="DD70" s="71">
        <v>0</v>
      </c>
      <c r="DE70" s="71">
        <v>0</v>
      </c>
      <c r="DF70" s="71">
        <v>550</v>
      </c>
      <c r="DG70" s="71">
        <v>130</v>
      </c>
      <c r="DH70" s="71">
        <v>0</v>
      </c>
      <c r="DI70" s="71">
        <v>0</v>
      </c>
      <c r="DJ70" s="71">
        <f t="shared" si="27"/>
        <v>0</v>
      </c>
      <c r="DK70" s="71">
        <f t="shared" si="28"/>
        <v>0</v>
      </c>
      <c r="DL70" s="71">
        <v>900</v>
      </c>
      <c r="DM70" s="71">
        <v>836.96199999999999</v>
      </c>
      <c r="DN70" s="71">
        <v>0</v>
      </c>
      <c r="DO70" s="71">
        <v>0</v>
      </c>
      <c r="DP70" s="71">
        <v>900</v>
      </c>
      <c r="DQ70" s="71">
        <v>836.96199999999999</v>
      </c>
    </row>
    <row r="71" spans="1:122" ht="16.5" customHeight="1">
      <c r="A71" s="72"/>
      <c r="B71" s="76">
        <v>62</v>
      </c>
      <c r="C71" s="74" t="s">
        <v>193</v>
      </c>
      <c r="D71" s="71">
        <f t="shared" si="21"/>
        <v>74982.967800000013</v>
      </c>
      <c r="E71" s="71">
        <f t="shared" si="22"/>
        <v>44055.861000000004</v>
      </c>
      <c r="F71" s="71">
        <f t="shared" si="23"/>
        <v>50617.4</v>
      </c>
      <c r="G71" s="71">
        <f t="shared" si="24"/>
        <v>33698.305</v>
      </c>
      <c r="H71" s="71">
        <f t="shared" si="25"/>
        <v>29515.967799999999</v>
      </c>
      <c r="I71" s="71">
        <f t="shared" si="26"/>
        <v>13957.556</v>
      </c>
      <c r="J71" s="71">
        <v>25530</v>
      </c>
      <c r="K71" s="71">
        <v>16571.975999999999</v>
      </c>
      <c r="L71" s="71">
        <v>799.96780000000001</v>
      </c>
      <c r="M71" s="71">
        <v>270</v>
      </c>
      <c r="N71" s="71">
        <v>25110</v>
      </c>
      <c r="O71" s="71">
        <v>16439.576000000001</v>
      </c>
      <c r="P71" s="71">
        <v>799.96780000000001</v>
      </c>
      <c r="Q71" s="71">
        <v>270</v>
      </c>
      <c r="R71" s="71">
        <v>200</v>
      </c>
      <c r="S71" s="71">
        <v>52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600</v>
      </c>
      <c r="AE71" s="71">
        <v>450</v>
      </c>
      <c r="AF71" s="71">
        <v>-300</v>
      </c>
      <c r="AG71" s="71">
        <v>-513.94799999999998</v>
      </c>
      <c r="AH71" s="71">
        <v>600</v>
      </c>
      <c r="AI71" s="71">
        <v>450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71">
        <v>0</v>
      </c>
      <c r="AS71" s="71">
        <v>0</v>
      </c>
      <c r="AT71" s="71">
        <v>0</v>
      </c>
      <c r="AU71" s="71">
        <v>0</v>
      </c>
      <c r="AV71" s="71">
        <v>-300</v>
      </c>
      <c r="AW71" s="71">
        <v>-513.94799999999998</v>
      </c>
      <c r="AX71" s="71">
        <v>1300</v>
      </c>
      <c r="AY71" s="71">
        <v>971.8</v>
      </c>
      <c r="AZ71" s="71">
        <v>0</v>
      </c>
      <c r="BA71" s="71">
        <v>0</v>
      </c>
      <c r="BB71" s="71">
        <v>1300</v>
      </c>
      <c r="BC71" s="71">
        <v>971.8</v>
      </c>
      <c r="BD71" s="71">
        <v>0</v>
      </c>
      <c r="BE71" s="71">
        <v>0</v>
      </c>
      <c r="BF71" s="71">
        <v>0</v>
      </c>
      <c r="BG71" s="71">
        <v>0</v>
      </c>
      <c r="BH71" s="71">
        <v>0</v>
      </c>
      <c r="BI71" s="71">
        <v>0</v>
      </c>
      <c r="BJ71" s="71">
        <v>2700</v>
      </c>
      <c r="BK71" s="71">
        <v>2250.9160000000002</v>
      </c>
      <c r="BL71" s="71">
        <v>29016</v>
      </c>
      <c r="BM71" s="71">
        <v>14201.504000000001</v>
      </c>
      <c r="BN71" s="71">
        <v>0</v>
      </c>
      <c r="BO71" s="71">
        <v>0</v>
      </c>
      <c r="BP71" s="71">
        <v>0</v>
      </c>
      <c r="BQ71" s="71">
        <v>0</v>
      </c>
      <c r="BR71" s="71">
        <v>0</v>
      </c>
      <c r="BS71" s="71">
        <v>0</v>
      </c>
      <c r="BT71" s="71">
        <v>0</v>
      </c>
      <c r="BU71" s="71">
        <v>0</v>
      </c>
      <c r="BV71" s="71">
        <v>1800</v>
      </c>
      <c r="BW71" s="71">
        <v>1351.65</v>
      </c>
      <c r="BX71" s="71">
        <v>11351</v>
      </c>
      <c r="BY71" s="71">
        <v>5404.0519999999997</v>
      </c>
      <c r="BZ71" s="71">
        <v>900</v>
      </c>
      <c r="CA71" s="71">
        <v>899.26599999999996</v>
      </c>
      <c r="CB71" s="71">
        <v>17665</v>
      </c>
      <c r="CC71" s="71">
        <v>8797.4519999999993</v>
      </c>
      <c r="CD71" s="71">
        <v>0</v>
      </c>
      <c r="CE71" s="71">
        <v>0</v>
      </c>
      <c r="CF71" s="71">
        <v>0</v>
      </c>
      <c r="CG71" s="71">
        <v>0</v>
      </c>
      <c r="CH71" s="71">
        <v>0</v>
      </c>
      <c r="CI71" s="71">
        <v>0</v>
      </c>
      <c r="CJ71" s="71">
        <v>0</v>
      </c>
      <c r="CK71" s="71">
        <v>0</v>
      </c>
      <c r="CL71" s="71">
        <v>6920</v>
      </c>
      <c r="CM71" s="71">
        <v>3856.6129999999998</v>
      </c>
      <c r="CN71" s="71">
        <v>0</v>
      </c>
      <c r="CO71" s="71">
        <v>0</v>
      </c>
      <c r="CP71" s="71">
        <v>6920</v>
      </c>
      <c r="CQ71" s="71">
        <v>3856.6129999999998</v>
      </c>
      <c r="CR71" s="71">
        <v>0</v>
      </c>
      <c r="CS71" s="71">
        <v>0</v>
      </c>
      <c r="CT71" s="71">
        <v>5090</v>
      </c>
      <c r="CU71" s="71">
        <v>2543.8629999999998</v>
      </c>
      <c r="CV71" s="71">
        <v>0</v>
      </c>
      <c r="CW71" s="71">
        <v>0</v>
      </c>
      <c r="CX71" s="71">
        <v>7217</v>
      </c>
      <c r="CY71" s="71">
        <v>4827</v>
      </c>
      <c r="CZ71" s="71">
        <v>0</v>
      </c>
      <c r="DA71" s="71">
        <v>0</v>
      </c>
      <c r="DB71" s="71">
        <v>7217</v>
      </c>
      <c r="DC71" s="71">
        <v>4827</v>
      </c>
      <c r="DD71" s="71">
        <v>0</v>
      </c>
      <c r="DE71" s="71">
        <v>0</v>
      </c>
      <c r="DF71" s="71">
        <v>1200</v>
      </c>
      <c r="DG71" s="71">
        <v>1170</v>
      </c>
      <c r="DH71" s="71">
        <v>0</v>
      </c>
      <c r="DI71" s="71">
        <v>0</v>
      </c>
      <c r="DJ71" s="71">
        <f t="shared" si="27"/>
        <v>0</v>
      </c>
      <c r="DK71" s="71">
        <f t="shared" si="28"/>
        <v>0</v>
      </c>
      <c r="DL71" s="71">
        <v>5150.3999999999996</v>
      </c>
      <c r="DM71" s="71">
        <v>3600</v>
      </c>
      <c r="DN71" s="71">
        <v>0</v>
      </c>
      <c r="DO71" s="71">
        <v>0</v>
      </c>
      <c r="DP71" s="71">
        <v>5150.3999999999996</v>
      </c>
      <c r="DQ71" s="71">
        <v>3600</v>
      </c>
    </row>
    <row r="72" spans="1:122" ht="16.5" customHeight="1">
      <c r="A72" s="72"/>
      <c r="B72" s="76">
        <v>63</v>
      </c>
      <c r="C72" s="74" t="s">
        <v>194</v>
      </c>
      <c r="D72" s="71">
        <f t="shared" si="21"/>
        <v>67369.618000000002</v>
      </c>
      <c r="E72" s="71">
        <f t="shared" si="22"/>
        <v>35887.146399999998</v>
      </c>
      <c r="F72" s="71">
        <f t="shared" si="23"/>
        <v>37079.995900000002</v>
      </c>
      <c r="G72" s="71">
        <f t="shared" si="24"/>
        <v>17913.007400000002</v>
      </c>
      <c r="H72" s="71">
        <f t="shared" si="25"/>
        <v>32278.622100000001</v>
      </c>
      <c r="I72" s="71">
        <f t="shared" si="26"/>
        <v>17974.138999999999</v>
      </c>
      <c r="J72" s="71">
        <v>19943.995900000002</v>
      </c>
      <c r="K72" s="71">
        <v>8447.4184000000005</v>
      </c>
      <c r="L72" s="71">
        <v>3425</v>
      </c>
      <c r="M72" s="71">
        <v>2759</v>
      </c>
      <c r="N72" s="71">
        <v>19024</v>
      </c>
      <c r="O72" s="71">
        <v>8419.9683999999997</v>
      </c>
      <c r="P72" s="71">
        <v>3425</v>
      </c>
      <c r="Q72" s="71">
        <v>2759</v>
      </c>
      <c r="R72" s="71">
        <v>919.99590000000001</v>
      </c>
      <c r="S72" s="71">
        <v>27.45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1235</v>
      </c>
      <c r="AE72" s="71">
        <v>779</v>
      </c>
      <c r="AF72" s="71">
        <v>-1500</v>
      </c>
      <c r="AG72" s="71">
        <v>0</v>
      </c>
      <c r="AH72" s="71">
        <v>1235</v>
      </c>
      <c r="AI72" s="71">
        <v>779</v>
      </c>
      <c r="AJ72" s="71">
        <v>0</v>
      </c>
      <c r="AK72" s="71">
        <v>0</v>
      </c>
      <c r="AL72" s="71">
        <v>0</v>
      </c>
      <c r="AM72" s="71">
        <v>0</v>
      </c>
      <c r="AN72" s="71">
        <v>0</v>
      </c>
      <c r="AO72" s="71">
        <v>0</v>
      </c>
      <c r="AP72" s="71">
        <v>0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-1500</v>
      </c>
      <c r="AW72" s="71">
        <v>0</v>
      </c>
      <c r="AX72" s="71">
        <v>0</v>
      </c>
      <c r="AY72" s="71">
        <v>0</v>
      </c>
      <c r="AZ72" s="71">
        <v>0</v>
      </c>
      <c r="BA72" s="71">
        <v>0</v>
      </c>
      <c r="BB72" s="71">
        <v>0</v>
      </c>
      <c r="BC72" s="71">
        <v>0</v>
      </c>
      <c r="BD72" s="71">
        <v>0</v>
      </c>
      <c r="BE72" s="71">
        <v>0</v>
      </c>
      <c r="BF72" s="71">
        <v>0</v>
      </c>
      <c r="BG72" s="71">
        <v>0</v>
      </c>
      <c r="BH72" s="71">
        <v>0</v>
      </c>
      <c r="BI72" s="71">
        <v>0</v>
      </c>
      <c r="BJ72" s="71">
        <v>200</v>
      </c>
      <c r="BK72" s="71">
        <v>0</v>
      </c>
      <c r="BL72" s="71">
        <v>25264.422200000001</v>
      </c>
      <c r="BM72" s="71">
        <v>11258.324000000001</v>
      </c>
      <c r="BN72" s="71">
        <v>0</v>
      </c>
      <c r="BO72" s="71">
        <v>0</v>
      </c>
      <c r="BP72" s="71">
        <v>0</v>
      </c>
      <c r="BQ72" s="71">
        <v>0</v>
      </c>
      <c r="BR72" s="71">
        <v>0</v>
      </c>
      <c r="BS72" s="71">
        <v>0</v>
      </c>
      <c r="BT72" s="71">
        <v>0</v>
      </c>
      <c r="BU72" s="71">
        <v>0</v>
      </c>
      <c r="BV72" s="71">
        <v>200</v>
      </c>
      <c r="BW72" s="71">
        <v>0</v>
      </c>
      <c r="BX72" s="71">
        <v>25264.422200000001</v>
      </c>
      <c r="BY72" s="71">
        <v>11258.324000000001</v>
      </c>
      <c r="BZ72" s="71">
        <v>0</v>
      </c>
      <c r="CA72" s="71">
        <v>0</v>
      </c>
      <c r="CB72" s="71">
        <v>0</v>
      </c>
      <c r="CC72" s="71">
        <v>0</v>
      </c>
      <c r="CD72" s="71">
        <v>0</v>
      </c>
      <c r="CE72" s="71">
        <v>0</v>
      </c>
      <c r="CF72" s="71">
        <v>0</v>
      </c>
      <c r="CG72" s="71">
        <v>0</v>
      </c>
      <c r="CH72" s="71">
        <v>0</v>
      </c>
      <c r="CI72" s="71">
        <v>0</v>
      </c>
      <c r="CJ72" s="71">
        <v>0</v>
      </c>
      <c r="CK72" s="71">
        <v>0</v>
      </c>
      <c r="CL72" s="71">
        <v>5712</v>
      </c>
      <c r="CM72" s="71">
        <v>4686.5889999999999</v>
      </c>
      <c r="CN72" s="71">
        <v>5089.1998999999996</v>
      </c>
      <c r="CO72" s="71">
        <v>3956.8150000000001</v>
      </c>
      <c r="CP72" s="71">
        <v>5712</v>
      </c>
      <c r="CQ72" s="71">
        <v>4686.5889999999999</v>
      </c>
      <c r="CR72" s="71">
        <v>5089.1998999999996</v>
      </c>
      <c r="CS72" s="71">
        <v>3956.8150000000001</v>
      </c>
      <c r="CT72" s="71">
        <v>5712</v>
      </c>
      <c r="CU72" s="71">
        <v>4686.5889999999999</v>
      </c>
      <c r="CV72" s="71">
        <v>5089.1998999999996</v>
      </c>
      <c r="CW72" s="71">
        <v>3956.8150000000001</v>
      </c>
      <c r="CX72" s="71">
        <v>8000</v>
      </c>
      <c r="CY72" s="71">
        <v>4000</v>
      </c>
      <c r="CZ72" s="71">
        <v>0</v>
      </c>
      <c r="DA72" s="71">
        <v>0</v>
      </c>
      <c r="DB72" s="71">
        <v>8000</v>
      </c>
      <c r="DC72" s="71">
        <v>4000</v>
      </c>
      <c r="DD72" s="71">
        <v>0</v>
      </c>
      <c r="DE72" s="71">
        <v>0</v>
      </c>
      <c r="DF72" s="71">
        <v>0</v>
      </c>
      <c r="DG72" s="71">
        <v>0</v>
      </c>
      <c r="DH72" s="71">
        <v>0</v>
      </c>
      <c r="DI72" s="71">
        <v>0</v>
      </c>
      <c r="DJ72" s="71">
        <f t="shared" si="27"/>
        <v>0</v>
      </c>
      <c r="DK72" s="71">
        <f t="shared" si="28"/>
        <v>0</v>
      </c>
      <c r="DL72" s="71">
        <v>1989</v>
      </c>
      <c r="DM72" s="71">
        <v>0</v>
      </c>
      <c r="DN72" s="71">
        <v>0</v>
      </c>
      <c r="DO72" s="71">
        <v>0</v>
      </c>
      <c r="DP72" s="71">
        <v>1989</v>
      </c>
      <c r="DQ72" s="71">
        <v>0</v>
      </c>
    </row>
    <row r="73" spans="1:122" ht="16.5" customHeight="1">
      <c r="A73" s="72"/>
      <c r="B73" s="76">
        <v>64</v>
      </c>
      <c r="C73" s="74" t="s">
        <v>195</v>
      </c>
      <c r="D73" s="71">
        <f t="shared" si="21"/>
        <v>21968.682100000002</v>
      </c>
      <c r="E73" s="71">
        <f t="shared" si="22"/>
        <v>15586.3523</v>
      </c>
      <c r="F73" s="71">
        <f t="shared" si="23"/>
        <v>18317.2</v>
      </c>
      <c r="G73" s="71">
        <f t="shared" si="24"/>
        <v>11934.870200000001</v>
      </c>
      <c r="H73" s="71">
        <f t="shared" si="25"/>
        <v>4601.4821000000002</v>
      </c>
      <c r="I73" s="71">
        <f t="shared" si="26"/>
        <v>3655</v>
      </c>
      <c r="J73" s="71">
        <v>15167.2</v>
      </c>
      <c r="K73" s="71">
        <v>10721.2783</v>
      </c>
      <c r="L73" s="71">
        <v>341.68209999999999</v>
      </c>
      <c r="M73" s="71">
        <v>309</v>
      </c>
      <c r="N73" s="71">
        <v>15137.2</v>
      </c>
      <c r="O73" s="71">
        <v>10721.2783</v>
      </c>
      <c r="P73" s="71">
        <v>341.68209999999999</v>
      </c>
      <c r="Q73" s="71">
        <v>309</v>
      </c>
      <c r="R73" s="71">
        <v>30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1">
        <v>735</v>
      </c>
      <c r="AE73" s="71">
        <v>403.2</v>
      </c>
      <c r="AF73" s="71">
        <v>4200</v>
      </c>
      <c r="AG73" s="71">
        <v>3296</v>
      </c>
      <c r="AH73" s="71">
        <v>735</v>
      </c>
      <c r="AI73" s="71">
        <v>403.2</v>
      </c>
      <c r="AJ73" s="71">
        <v>3350</v>
      </c>
      <c r="AK73" s="71">
        <v>3296</v>
      </c>
      <c r="AL73" s="71">
        <v>0</v>
      </c>
      <c r="AM73" s="71">
        <v>0</v>
      </c>
      <c r="AN73" s="71">
        <v>0</v>
      </c>
      <c r="AO73" s="71">
        <v>0</v>
      </c>
      <c r="AP73" s="71">
        <v>0</v>
      </c>
      <c r="AQ73" s="71">
        <v>0</v>
      </c>
      <c r="AR73" s="71">
        <v>850</v>
      </c>
      <c r="AS73" s="71">
        <v>0</v>
      </c>
      <c r="AT73" s="71">
        <v>0</v>
      </c>
      <c r="AU73" s="71">
        <v>0</v>
      </c>
      <c r="AV73" s="71">
        <v>0</v>
      </c>
      <c r="AW73" s="71">
        <v>0</v>
      </c>
      <c r="AX73" s="71">
        <v>0</v>
      </c>
      <c r="AY73" s="71">
        <v>0</v>
      </c>
      <c r="AZ73" s="71">
        <v>0</v>
      </c>
      <c r="BA73" s="71">
        <v>0</v>
      </c>
      <c r="BB73" s="71">
        <v>0</v>
      </c>
      <c r="BC73" s="71">
        <v>0</v>
      </c>
      <c r="BD73" s="71">
        <v>0</v>
      </c>
      <c r="BE73" s="71">
        <v>0</v>
      </c>
      <c r="BF73" s="71">
        <v>0</v>
      </c>
      <c r="BG73" s="71">
        <v>0</v>
      </c>
      <c r="BH73" s="71">
        <v>0</v>
      </c>
      <c r="BI73" s="71">
        <v>0</v>
      </c>
      <c r="BJ73" s="71">
        <v>0</v>
      </c>
      <c r="BK73" s="71">
        <v>0</v>
      </c>
      <c r="BL73" s="71">
        <v>59.8</v>
      </c>
      <c r="BM73" s="71">
        <v>50</v>
      </c>
      <c r="BN73" s="71">
        <v>0</v>
      </c>
      <c r="BO73" s="71">
        <v>0</v>
      </c>
      <c r="BP73" s="71">
        <v>0</v>
      </c>
      <c r="BQ73" s="71">
        <v>0</v>
      </c>
      <c r="BR73" s="71">
        <v>0</v>
      </c>
      <c r="BS73" s="71">
        <v>0</v>
      </c>
      <c r="BT73" s="71">
        <v>0</v>
      </c>
      <c r="BU73" s="71">
        <v>0</v>
      </c>
      <c r="BV73" s="71">
        <v>0</v>
      </c>
      <c r="BW73" s="71">
        <v>0</v>
      </c>
      <c r="BX73" s="71">
        <v>59.8</v>
      </c>
      <c r="BY73" s="71">
        <v>50</v>
      </c>
      <c r="BZ73" s="71">
        <v>0</v>
      </c>
      <c r="CA73" s="71">
        <v>0</v>
      </c>
      <c r="CB73" s="71">
        <v>0</v>
      </c>
      <c r="CC73" s="71">
        <v>0</v>
      </c>
      <c r="CD73" s="71">
        <v>0</v>
      </c>
      <c r="CE73" s="71">
        <v>0</v>
      </c>
      <c r="CF73" s="71">
        <v>0</v>
      </c>
      <c r="CG73" s="71">
        <v>0</v>
      </c>
      <c r="CH73" s="71">
        <v>0</v>
      </c>
      <c r="CI73" s="71">
        <v>0</v>
      </c>
      <c r="CJ73" s="71">
        <v>0</v>
      </c>
      <c r="CK73" s="71">
        <v>0</v>
      </c>
      <c r="CL73" s="71">
        <v>1265</v>
      </c>
      <c r="CM73" s="71">
        <v>806.87400000000002</v>
      </c>
      <c r="CN73" s="71">
        <v>0</v>
      </c>
      <c r="CO73" s="71">
        <v>0</v>
      </c>
      <c r="CP73" s="71">
        <v>1265</v>
      </c>
      <c r="CQ73" s="71">
        <v>806.87400000000002</v>
      </c>
      <c r="CR73" s="71">
        <v>0</v>
      </c>
      <c r="CS73" s="71">
        <v>0</v>
      </c>
      <c r="CT73" s="71">
        <v>1265</v>
      </c>
      <c r="CU73" s="71">
        <v>806.87400000000002</v>
      </c>
      <c r="CV73" s="71">
        <v>0</v>
      </c>
      <c r="CW73" s="71">
        <v>0</v>
      </c>
      <c r="CX73" s="71">
        <v>0</v>
      </c>
      <c r="CY73" s="71">
        <v>0</v>
      </c>
      <c r="CZ73" s="71">
        <v>0</v>
      </c>
      <c r="DA73" s="71">
        <v>0</v>
      </c>
      <c r="DB73" s="71">
        <v>0</v>
      </c>
      <c r="DC73" s="71">
        <v>0</v>
      </c>
      <c r="DD73" s="71">
        <v>0</v>
      </c>
      <c r="DE73" s="71">
        <v>0</v>
      </c>
      <c r="DF73" s="71">
        <v>200</v>
      </c>
      <c r="DG73" s="71">
        <v>0</v>
      </c>
      <c r="DH73" s="71">
        <v>0</v>
      </c>
      <c r="DI73" s="71">
        <v>0</v>
      </c>
      <c r="DJ73" s="71">
        <f t="shared" si="27"/>
        <v>0</v>
      </c>
      <c r="DK73" s="71">
        <f t="shared" si="28"/>
        <v>0</v>
      </c>
      <c r="DL73" s="71">
        <v>950</v>
      </c>
      <c r="DM73" s="71">
        <v>3.5179</v>
      </c>
      <c r="DN73" s="71">
        <v>0</v>
      </c>
      <c r="DO73" s="71">
        <v>0</v>
      </c>
      <c r="DP73" s="71">
        <v>950</v>
      </c>
      <c r="DQ73" s="71">
        <v>3.5179</v>
      </c>
    </row>
    <row r="74" spans="1:122" ht="16.5" customHeight="1">
      <c r="A74" s="72"/>
      <c r="B74" s="76">
        <v>65</v>
      </c>
      <c r="C74" s="74" t="s">
        <v>196</v>
      </c>
      <c r="D74" s="71">
        <f t="shared" si="21"/>
        <v>22161.129500000003</v>
      </c>
      <c r="E74" s="71">
        <f t="shared" si="22"/>
        <v>11783.341700000003</v>
      </c>
      <c r="F74" s="71">
        <f t="shared" si="23"/>
        <v>17176.400000000001</v>
      </c>
      <c r="G74" s="71">
        <f t="shared" si="24"/>
        <v>11783.341700000003</v>
      </c>
      <c r="H74" s="71">
        <f t="shared" si="25"/>
        <v>5844.7294999999995</v>
      </c>
      <c r="I74" s="71">
        <f t="shared" si="26"/>
        <v>0</v>
      </c>
      <c r="J74" s="71">
        <v>11799.4</v>
      </c>
      <c r="K74" s="71">
        <v>8422.4122000000007</v>
      </c>
      <c r="L74" s="71">
        <v>210.02950000000001</v>
      </c>
      <c r="M74" s="71">
        <v>0</v>
      </c>
      <c r="N74" s="71">
        <v>11779.4</v>
      </c>
      <c r="O74" s="71">
        <v>8422.4122000000007</v>
      </c>
      <c r="P74" s="71">
        <v>210.02950000000001</v>
      </c>
      <c r="Q74" s="71">
        <v>0</v>
      </c>
      <c r="R74" s="71">
        <v>20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  <c r="Z74" s="71">
        <v>0</v>
      </c>
      <c r="AA74" s="71">
        <v>0</v>
      </c>
      <c r="AB74" s="71">
        <v>0</v>
      </c>
      <c r="AC74" s="71">
        <v>0</v>
      </c>
      <c r="AD74" s="71">
        <v>665</v>
      </c>
      <c r="AE74" s="71">
        <v>590.36590000000001</v>
      </c>
      <c r="AF74" s="71">
        <v>0</v>
      </c>
      <c r="AG74" s="71">
        <v>0</v>
      </c>
      <c r="AH74" s="71">
        <v>565</v>
      </c>
      <c r="AI74" s="71">
        <v>502.96600000000001</v>
      </c>
      <c r="AJ74" s="71">
        <v>0</v>
      </c>
      <c r="AK74" s="71">
        <v>0</v>
      </c>
      <c r="AL74" s="71">
        <v>0</v>
      </c>
      <c r="AM74" s="71">
        <v>0</v>
      </c>
      <c r="AN74" s="71">
        <v>0</v>
      </c>
      <c r="AO74" s="71">
        <v>0</v>
      </c>
      <c r="AP74" s="71">
        <v>100</v>
      </c>
      <c r="AQ74" s="71">
        <v>87.399900000000002</v>
      </c>
      <c r="AR74" s="71">
        <v>0</v>
      </c>
      <c r="AS74" s="71">
        <v>0</v>
      </c>
      <c r="AT74" s="71">
        <v>0</v>
      </c>
      <c r="AU74" s="71">
        <v>0</v>
      </c>
      <c r="AV74" s="71">
        <v>0</v>
      </c>
      <c r="AW74" s="71">
        <v>0</v>
      </c>
      <c r="AX74" s="71">
        <v>110</v>
      </c>
      <c r="AY74" s="71">
        <v>109.45</v>
      </c>
      <c r="AZ74" s="71">
        <v>0</v>
      </c>
      <c r="BA74" s="71">
        <v>0</v>
      </c>
      <c r="BB74" s="71">
        <v>110</v>
      </c>
      <c r="BC74" s="71">
        <v>109.45</v>
      </c>
      <c r="BD74" s="71">
        <v>0</v>
      </c>
      <c r="BE74" s="71">
        <v>0</v>
      </c>
      <c r="BF74" s="71">
        <v>0</v>
      </c>
      <c r="BG74" s="71">
        <v>0</v>
      </c>
      <c r="BH74" s="71">
        <v>0</v>
      </c>
      <c r="BI74" s="71">
        <v>0</v>
      </c>
      <c r="BJ74" s="71">
        <v>770</v>
      </c>
      <c r="BK74" s="71">
        <v>406.63060000000002</v>
      </c>
      <c r="BL74" s="71">
        <v>3113.1</v>
      </c>
      <c r="BM74" s="71">
        <v>0</v>
      </c>
      <c r="BN74" s="71">
        <v>0</v>
      </c>
      <c r="BO74" s="71">
        <v>0</v>
      </c>
      <c r="BP74" s="71">
        <v>0</v>
      </c>
      <c r="BQ74" s="71">
        <v>0</v>
      </c>
      <c r="BR74" s="71">
        <v>0</v>
      </c>
      <c r="BS74" s="71">
        <v>0</v>
      </c>
      <c r="BT74" s="71">
        <v>0</v>
      </c>
      <c r="BU74" s="71">
        <v>0</v>
      </c>
      <c r="BV74" s="71">
        <v>400</v>
      </c>
      <c r="BW74" s="71">
        <v>251.23060000000001</v>
      </c>
      <c r="BX74" s="71">
        <v>2113.1</v>
      </c>
      <c r="BY74" s="71">
        <v>0</v>
      </c>
      <c r="BZ74" s="71">
        <v>370</v>
      </c>
      <c r="CA74" s="71">
        <v>155.4</v>
      </c>
      <c r="CB74" s="71">
        <v>1000</v>
      </c>
      <c r="CC74" s="71">
        <v>0</v>
      </c>
      <c r="CD74" s="71">
        <v>0</v>
      </c>
      <c r="CE74" s="71">
        <v>0</v>
      </c>
      <c r="CF74" s="71">
        <v>0</v>
      </c>
      <c r="CG74" s="71">
        <v>0</v>
      </c>
      <c r="CH74" s="71">
        <v>0</v>
      </c>
      <c r="CI74" s="71">
        <v>0</v>
      </c>
      <c r="CJ74" s="71">
        <v>0</v>
      </c>
      <c r="CK74" s="71">
        <v>0</v>
      </c>
      <c r="CL74" s="71">
        <v>2672</v>
      </c>
      <c r="CM74" s="71">
        <v>2104.4830000000002</v>
      </c>
      <c r="CN74" s="71">
        <v>2521.6</v>
      </c>
      <c r="CO74" s="71">
        <v>0</v>
      </c>
      <c r="CP74" s="71">
        <v>2672</v>
      </c>
      <c r="CQ74" s="71">
        <v>2104.4830000000002</v>
      </c>
      <c r="CR74" s="71">
        <v>2521.6</v>
      </c>
      <c r="CS74" s="71">
        <v>0</v>
      </c>
      <c r="CT74" s="71">
        <v>1066</v>
      </c>
      <c r="CU74" s="71">
        <v>879.63199999999995</v>
      </c>
      <c r="CV74" s="71">
        <v>2521.6</v>
      </c>
      <c r="CW74" s="71">
        <v>0</v>
      </c>
      <c r="CX74" s="71">
        <v>0</v>
      </c>
      <c r="CY74" s="71">
        <v>0</v>
      </c>
      <c r="CZ74" s="71">
        <v>0</v>
      </c>
      <c r="DA74" s="71">
        <v>0</v>
      </c>
      <c r="DB74" s="71">
        <v>0</v>
      </c>
      <c r="DC74" s="71">
        <v>0</v>
      </c>
      <c r="DD74" s="71">
        <v>0</v>
      </c>
      <c r="DE74" s="71">
        <v>0</v>
      </c>
      <c r="DF74" s="71">
        <v>300</v>
      </c>
      <c r="DG74" s="71">
        <v>150</v>
      </c>
      <c r="DH74" s="71">
        <v>0</v>
      </c>
      <c r="DI74" s="71">
        <v>0</v>
      </c>
      <c r="DJ74" s="71">
        <f t="shared" si="27"/>
        <v>0</v>
      </c>
      <c r="DK74" s="71">
        <f t="shared" si="28"/>
        <v>0</v>
      </c>
      <c r="DL74" s="71">
        <v>860</v>
      </c>
      <c r="DM74" s="71">
        <v>0</v>
      </c>
      <c r="DN74" s="71">
        <v>0</v>
      </c>
      <c r="DO74" s="71">
        <v>0</v>
      </c>
      <c r="DP74" s="71">
        <v>860</v>
      </c>
      <c r="DQ74" s="71">
        <v>0</v>
      </c>
    </row>
    <row r="75" spans="1:122" ht="16.5" customHeight="1">
      <c r="A75" s="72"/>
      <c r="B75" s="76">
        <v>66</v>
      </c>
      <c r="C75" s="74" t="s">
        <v>197</v>
      </c>
      <c r="D75" s="71">
        <f t="shared" si="21"/>
        <v>25880.063099999999</v>
      </c>
      <c r="E75" s="71">
        <f t="shared" si="22"/>
        <v>20633.811900000001</v>
      </c>
      <c r="F75" s="71">
        <f t="shared" si="23"/>
        <v>13329.1</v>
      </c>
      <c r="G75" s="71">
        <f t="shared" si="24"/>
        <v>7576.6542999999992</v>
      </c>
      <c r="H75" s="71">
        <f t="shared" si="25"/>
        <v>13250.963100000001</v>
      </c>
      <c r="I75" s="71">
        <f t="shared" si="26"/>
        <v>13057.1576</v>
      </c>
      <c r="J75" s="71">
        <v>9668.2000000000007</v>
      </c>
      <c r="K75" s="71">
        <v>5982.5042999999996</v>
      </c>
      <c r="L75" s="71">
        <v>10550.963100000001</v>
      </c>
      <c r="M75" s="71">
        <v>10498.0506</v>
      </c>
      <c r="N75" s="71">
        <v>9284.2000000000007</v>
      </c>
      <c r="O75" s="71">
        <v>5767.5042999999996</v>
      </c>
      <c r="P75" s="71">
        <v>500.06310000000002</v>
      </c>
      <c r="Q75" s="71">
        <v>454.2</v>
      </c>
      <c r="R75" s="71">
        <v>384</v>
      </c>
      <c r="S75" s="71">
        <v>215</v>
      </c>
      <c r="T75" s="71">
        <v>10050.9</v>
      </c>
      <c r="U75" s="71">
        <v>10043.8506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1">
        <v>550</v>
      </c>
      <c r="AE75" s="71">
        <v>326.60599999999999</v>
      </c>
      <c r="AF75" s="71">
        <v>0</v>
      </c>
      <c r="AG75" s="71">
        <v>0</v>
      </c>
      <c r="AH75" s="71">
        <v>550</v>
      </c>
      <c r="AI75" s="71">
        <v>326.60599999999999</v>
      </c>
      <c r="AJ75" s="71">
        <v>0</v>
      </c>
      <c r="AK75" s="71">
        <v>0</v>
      </c>
      <c r="AL75" s="71">
        <v>0</v>
      </c>
      <c r="AM75" s="71">
        <v>0</v>
      </c>
      <c r="AN75" s="71">
        <v>0</v>
      </c>
      <c r="AO75" s="71">
        <v>0</v>
      </c>
      <c r="AP75" s="71">
        <v>0</v>
      </c>
      <c r="AQ75" s="71">
        <v>0</v>
      </c>
      <c r="AR75" s="71">
        <v>0</v>
      </c>
      <c r="AS75" s="71">
        <v>0</v>
      </c>
      <c r="AT75" s="71">
        <v>0</v>
      </c>
      <c r="AU75" s="71">
        <v>0</v>
      </c>
      <c r="AV75" s="71">
        <v>0</v>
      </c>
      <c r="AW75" s="71">
        <v>0</v>
      </c>
      <c r="AX75" s="71">
        <v>0</v>
      </c>
      <c r="AY75" s="71">
        <v>0</v>
      </c>
      <c r="AZ75" s="71">
        <v>0</v>
      </c>
      <c r="BA75" s="71">
        <v>0</v>
      </c>
      <c r="BB75" s="71">
        <v>0</v>
      </c>
      <c r="BC75" s="71">
        <v>0</v>
      </c>
      <c r="BD75" s="71">
        <v>0</v>
      </c>
      <c r="BE75" s="71">
        <v>0</v>
      </c>
      <c r="BF75" s="71">
        <v>0</v>
      </c>
      <c r="BG75" s="71">
        <v>0</v>
      </c>
      <c r="BH75" s="71">
        <v>0</v>
      </c>
      <c r="BI75" s="71">
        <v>0</v>
      </c>
      <c r="BJ75" s="71">
        <v>1665.9</v>
      </c>
      <c r="BK75" s="71">
        <v>956.64400000000001</v>
      </c>
      <c r="BL75" s="71">
        <v>2700</v>
      </c>
      <c r="BM75" s="71">
        <v>2559.107</v>
      </c>
      <c r="BN75" s="71">
        <v>0</v>
      </c>
      <c r="BO75" s="71">
        <v>0</v>
      </c>
      <c r="BP75" s="71">
        <v>0</v>
      </c>
      <c r="BQ75" s="71">
        <v>0</v>
      </c>
      <c r="BR75" s="71">
        <v>0</v>
      </c>
      <c r="BS75" s="71">
        <v>0</v>
      </c>
      <c r="BT75" s="71">
        <v>0</v>
      </c>
      <c r="BU75" s="71">
        <v>0</v>
      </c>
      <c r="BV75" s="71">
        <v>1415.9</v>
      </c>
      <c r="BW75" s="71">
        <v>956.64400000000001</v>
      </c>
      <c r="BX75" s="71">
        <v>0</v>
      </c>
      <c r="BY75" s="71">
        <v>0</v>
      </c>
      <c r="BZ75" s="71">
        <v>250</v>
      </c>
      <c r="CA75" s="71">
        <v>0</v>
      </c>
      <c r="CB75" s="71">
        <v>2700</v>
      </c>
      <c r="CC75" s="71">
        <v>2559.107</v>
      </c>
      <c r="CD75" s="71">
        <v>0</v>
      </c>
      <c r="CE75" s="71">
        <v>0</v>
      </c>
      <c r="CF75" s="71">
        <v>0</v>
      </c>
      <c r="CG75" s="71">
        <v>0</v>
      </c>
      <c r="CH75" s="71">
        <v>0</v>
      </c>
      <c r="CI75" s="71">
        <v>0</v>
      </c>
      <c r="CJ75" s="71">
        <v>0</v>
      </c>
      <c r="CK75" s="71">
        <v>0</v>
      </c>
      <c r="CL75" s="71">
        <v>395</v>
      </c>
      <c r="CM75" s="71">
        <v>310.89999999999998</v>
      </c>
      <c r="CN75" s="71">
        <v>0</v>
      </c>
      <c r="CO75" s="71">
        <v>0</v>
      </c>
      <c r="CP75" s="71">
        <v>395</v>
      </c>
      <c r="CQ75" s="71">
        <v>310.89999999999998</v>
      </c>
      <c r="CR75" s="71">
        <v>0</v>
      </c>
      <c r="CS75" s="71">
        <v>0</v>
      </c>
      <c r="CT75" s="71">
        <v>0</v>
      </c>
      <c r="CU75" s="71">
        <v>0</v>
      </c>
      <c r="CV75" s="71">
        <v>0</v>
      </c>
      <c r="CW75" s="71">
        <v>0</v>
      </c>
      <c r="CX75" s="71">
        <v>0</v>
      </c>
      <c r="CY75" s="71">
        <v>0</v>
      </c>
      <c r="CZ75" s="71">
        <v>0</v>
      </c>
      <c r="DA75" s="71">
        <v>0</v>
      </c>
      <c r="DB75" s="71">
        <v>0</v>
      </c>
      <c r="DC75" s="71">
        <v>0</v>
      </c>
      <c r="DD75" s="71">
        <v>0</v>
      </c>
      <c r="DE75" s="71">
        <v>0</v>
      </c>
      <c r="DF75" s="71">
        <v>350</v>
      </c>
      <c r="DG75" s="71">
        <v>0</v>
      </c>
      <c r="DH75" s="71">
        <v>0</v>
      </c>
      <c r="DI75" s="71">
        <v>0</v>
      </c>
      <c r="DJ75" s="71">
        <f t="shared" si="27"/>
        <v>0</v>
      </c>
      <c r="DK75" s="71">
        <f t="shared" si="28"/>
        <v>0</v>
      </c>
      <c r="DL75" s="71">
        <v>700</v>
      </c>
      <c r="DM75" s="71">
        <v>0</v>
      </c>
      <c r="DN75" s="71">
        <v>0</v>
      </c>
      <c r="DO75" s="71">
        <v>0</v>
      </c>
      <c r="DP75" s="71">
        <v>700</v>
      </c>
      <c r="DQ75" s="71">
        <v>0</v>
      </c>
    </row>
    <row r="76" spans="1:122" ht="16.5" customHeight="1">
      <c r="A76" s="72"/>
      <c r="B76" s="76">
        <v>67</v>
      </c>
      <c r="C76" s="74" t="s">
        <v>198</v>
      </c>
      <c r="D76" s="71">
        <f t="shared" si="21"/>
        <v>6506.4989999999998</v>
      </c>
      <c r="E76" s="71">
        <f t="shared" si="22"/>
        <v>3645.53</v>
      </c>
      <c r="F76" s="71">
        <f t="shared" si="23"/>
        <v>5686.8</v>
      </c>
      <c r="G76" s="71">
        <f t="shared" si="24"/>
        <v>3345.53</v>
      </c>
      <c r="H76" s="71">
        <f t="shared" si="25"/>
        <v>1104.6990000000001</v>
      </c>
      <c r="I76" s="71">
        <f t="shared" si="26"/>
        <v>300</v>
      </c>
      <c r="J76" s="71">
        <v>5201.8</v>
      </c>
      <c r="K76" s="71">
        <v>3345.53</v>
      </c>
      <c r="L76" s="71">
        <v>1104.6990000000001</v>
      </c>
      <c r="M76" s="71">
        <v>300</v>
      </c>
      <c r="N76" s="71">
        <v>5201.8</v>
      </c>
      <c r="O76" s="71">
        <v>3345.53</v>
      </c>
      <c r="P76" s="71">
        <v>1104.6990000000001</v>
      </c>
      <c r="Q76" s="71">
        <v>300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71">
        <v>0</v>
      </c>
      <c r="AG76" s="71">
        <v>0</v>
      </c>
      <c r="AH76" s="71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71">
        <v>0</v>
      </c>
      <c r="AS76" s="71">
        <v>0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0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1">
        <v>0</v>
      </c>
      <c r="BG76" s="71">
        <v>0</v>
      </c>
      <c r="BH76" s="71">
        <v>0</v>
      </c>
      <c r="BI76" s="71">
        <v>0</v>
      </c>
      <c r="BJ76" s="71">
        <v>0</v>
      </c>
      <c r="BK76" s="71">
        <v>0</v>
      </c>
      <c r="BL76" s="71">
        <v>0</v>
      </c>
      <c r="BM76" s="71">
        <v>0</v>
      </c>
      <c r="BN76" s="71">
        <v>0</v>
      </c>
      <c r="BO76" s="71">
        <v>0</v>
      </c>
      <c r="BP76" s="71">
        <v>0</v>
      </c>
      <c r="BQ76" s="71">
        <v>0</v>
      </c>
      <c r="BR76" s="71">
        <v>0</v>
      </c>
      <c r="BS76" s="71">
        <v>0</v>
      </c>
      <c r="BT76" s="71">
        <v>0</v>
      </c>
      <c r="BU76" s="71">
        <v>0</v>
      </c>
      <c r="BV76" s="71">
        <v>0</v>
      </c>
      <c r="BW76" s="71">
        <v>0</v>
      </c>
      <c r="BX76" s="71">
        <v>0</v>
      </c>
      <c r="BY76" s="71">
        <v>0</v>
      </c>
      <c r="BZ76" s="71">
        <v>0</v>
      </c>
      <c r="CA76" s="71">
        <v>0</v>
      </c>
      <c r="CB76" s="71">
        <v>0</v>
      </c>
      <c r="CC76" s="71">
        <v>0</v>
      </c>
      <c r="CD76" s="71">
        <v>0</v>
      </c>
      <c r="CE76" s="71">
        <v>0</v>
      </c>
      <c r="CF76" s="71">
        <v>0</v>
      </c>
      <c r="CG76" s="71">
        <v>0</v>
      </c>
      <c r="CH76" s="71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1">
        <v>0</v>
      </c>
      <c r="CO76" s="71">
        <v>0</v>
      </c>
      <c r="CP76" s="71">
        <v>0</v>
      </c>
      <c r="CQ76" s="71">
        <v>0</v>
      </c>
      <c r="CR76" s="71">
        <v>0</v>
      </c>
      <c r="CS76" s="71">
        <v>0</v>
      </c>
      <c r="CT76" s="71">
        <v>0</v>
      </c>
      <c r="CU76" s="71">
        <v>0</v>
      </c>
      <c r="CV76" s="71">
        <v>0</v>
      </c>
      <c r="CW76" s="71">
        <v>0</v>
      </c>
      <c r="CX76" s="71">
        <v>0</v>
      </c>
      <c r="CY76" s="71">
        <v>0</v>
      </c>
      <c r="CZ76" s="71">
        <v>0</v>
      </c>
      <c r="DA76" s="71">
        <v>0</v>
      </c>
      <c r="DB76" s="71">
        <v>0</v>
      </c>
      <c r="DC76" s="71">
        <v>0</v>
      </c>
      <c r="DD76" s="71">
        <v>0</v>
      </c>
      <c r="DE76" s="71">
        <v>0</v>
      </c>
      <c r="DF76" s="71">
        <v>200</v>
      </c>
      <c r="DG76" s="71">
        <v>0</v>
      </c>
      <c r="DH76" s="71">
        <v>0</v>
      </c>
      <c r="DI76" s="71">
        <v>0</v>
      </c>
      <c r="DJ76" s="71">
        <f t="shared" si="27"/>
        <v>0</v>
      </c>
      <c r="DK76" s="71">
        <f t="shared" si="28"/>
        <v>0</v>
      </c>
      <c r="DL76" s="71">
        <v>285</v>
      </c>
      <c r="DM76" s="71">
        <v>0</v>
      </c>
      <c r="DN76" s="71">
        <v>0</v>
      </c>
      <c r="DO76" s="71">
        <v>0</v>
      </c>
      <c r="DP76" s="71">
        <v>285</v>
      </c>
      <c r="DQ76" s="71">
        <v>0</v>
      </c>
    </row>
    <row r="77" spans="1:122" ht="16.5" customHeight="1">
      <c r="A77" s="72"/>
      <c r="B77" s="76">
        <v>68</v>
      </c>
      <c r="C77" s="74" t="s">
        <v>199</v>
      </c>
      <c r="D77" s="71">
        <f t="shared" si="21"/>
        <v>10455.040999999999</v>
      </c>
      <c r="E77" s="71">
        <f t="shared" si="22"/>
        <v>5945.5704000000005</v>
      </c>
      <c r="F77" s="71">
        <f t="shared" si="23"/>
        <v>10281.4</v>
      </c>
      <c r="G77" s="71">
        <f t="shared" si="24"/>
        <v>5775.5704000000005</v>
      </c>
      <c r="H77" s="71">
        <f t="shared" si="25"/>
        <v>773.64100000000008</v>
      </c>
      <c r="I77" s="71">
        <f t="shared" si="26"/>
        <v>336.8</v>
      </c>
      <c r="J77" s="71">
        <v>9381.4</v>
      </c>
      <c r="K77" s="71">
        <v>5608.7704000000003</v>
      </c>
      <c r="L77" s="71">
        <v>380.041</v>
      </c>
      <c r="M77" s="71">
        <v>336.8</v>
      </c>
      <c r="N77" s="71">
        <v>8941.4</v>
      </c>
      <c r="O77" s="71">
        <v>5457.8703999999998</v>
      </c>
      <c r="P77" s="71">
        <v>250.041</v>
      </c>
      <c r="Q77" s="71">
        <v>216.8</v>
      </c>
      <c r="R77" s="71">
        <v>420</v>
      </c>
      <c r="S77" s="71">
        <v>140.1</v>
      </c>
      <c r="T77" s="71">
        <v>130</v>
      </c>
      <c r="U77" s="71">
        <v>120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1">
        <v>0</v>
      </c>
      <c r="AB77" s="71">
        <v>0</v>
      </c>
      <c r="AC77" s="71">
        <v>0</v>
      </c>
      <c r="AD77" s="71">
        <v>0</v>
      </c>
      <c r="AE77" s="71">
        <v>0</v>
      </c>
      <c r="AF77" s="71">
        <v>0</v>
      </c>
      <c r="AG77" s="71">
        <v>0</v>
      </c>
      <c r="AH77" s="71">
        <v>0</v>
      </c>
      <c r="AI77" s="71">
        <v>0</v>
      </c>
      <c r="AJ77" s="71">
        <v>0</v>
      </c>
      <c r="AK77" s="71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1">
        <v>0</v>
      </c>
      <c r="AS77" s="71">
        <v>0</v>
      </c>
      <c r="AT77" s="71">
        <v>0</v>
      </c>
      <c r="AU77" s="71">
        <v>0</v>
      </c>
      <c r="AV77" s="71">
        <v>0</v>
      </c>
      <c r="AW77" s="71">
        <v>0</v>
      </c>
      <c r="AX77" s="71">
        <v>0</v>
      </c>
      <c r="AY77" s="71">
        <v>0</v>
      </c>
      <c r="AZ77" s="71">
        <v>0</v>
      </c>
      <c r="BA77" s="71">
        <v>0</v>
      </c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1">
        <v>0</v>
      </c>
      <c r="BH77" s="71">
        <v>0</v>
      </c>
      <c r="BI77" s="71">
        <v>0</v>
      </c>
      <c r="BJ77" s="71">
        <v>0</v>
      </c>
      <c r="BK77" s="71">
        <v>0</v>
      </c>
      <c r="BL77" s="71">
        <v>393.6</v>
      </c>
      <c r="BM77" s="71">
        <v>0</v>
      </c>
      <c r="BN77" s="71">
        <v>0</v>
      </c>
      <c r="BO77" s="71">
        <v>0</v>
      </c>
      <c r="BP77" s="71">
        <v>0</v>
      </c>
      <c r="BQ77" s="71">
        <v>0</v>
      </c>
      <c r="BR77" s="71">
        <v>0</v>
      </c>
      <c r="BS77" s="71">
        <v>0</v>
      </c>
      <c r="BT77" s="71">
        <v>0</v>
      </c>
      <c r="BU77" s="71">
        <v>0</v>
      </c>
      <c r="BV77" s="71">
        <v>0</v>
      </c>
      <c r="BW77" s="71">
        <v>0</v>
      </c>
      <c r="BX77" s="71">
        <v>0</v>
      </c>
      <c r="BY77" s="71">
        <v>0</v>
      </c>
      <c r="BZ77" s="71">
        <v>0</v>
      </c>
      <c r="CA77" s="71">
        <v>0</v>
      </c>
      <c r="CB77" s="71">
        <v>393.6</v>
      </c>
      <c r="CC77" s="71">
        <v>0</v>
      </c>
      <c r="CD77" s="71">
        <v>0</v>
      </c>
      <c r="CE77" s="71">
        <v>0</v>
      </c>
      <c r="CF77" s="71">
        <v>0</v>
      </c>
      <c r="CG77" s="71">
        <v>0</v>
      </c>
      <c r="CH77" s="71">
        <v>0</v>
      </c>
      <c r="CI77" s="71">
        <v>0</v>
      </c>
      <c r="CJ77" s="71">
        <v>0</v>
      </c>
      <c r="CK77" s="71">
        <v>0</v>
      </c>
      <c r="CL77" s="71">
        <v>0</v>
      </c>
      <c r="CM77" s="71">
        <v>0</v>
      </c>
      <c r="CN77" s="71">
        <v>0</v>
      </c>
      <c r="CO77" s="71">
        <v>0</v>
      </c>
      <c r="CP77" s="71">
        <v>0</v>
      </c>
      <c r="CQ77" s="71">
        <v>0</v>
      </c>
      <c r="CR77" s="71">
        <v>0</v>
      </c>
      <c r="CS77" s="71">
        <v>0</v>
      </c>
      <c r="CT77" s="71">
        <v>0</v>
      </c>
      <c r="CU77" s="71">
        <v>0</v>
      </c>
      <c r="CV77" s="71">
        <v>0</v>
      </c>
      <c r="CW77" s="71">
        <v>0</v>
      </c>
      <c r="CX77" s="71">
        <v>0</v>
      </c>
      <c r="CY77" s="71">
        <v>0</v>
      </c>
      <c r="CZ77" s="71">
        <v>0</v>
      </c>
      <c r="DA77" s="71">
        <v>0</v>
      </c>
      <c r="DB77" s="71">
        <v>0</v>
      </c>
      <c r="DC77" s="71">
        <v>0</v>
      </c>
      <c r="DD77" s="71">
        <v>0</v>
      </c>
      <c r="DE77" s="71">
        <v>0</v>
      </c>
      <c r="DF77" s="71">
        <v>300</v>
      </c>
      <c r="DG77" s="71">
        <v>0</v>
      </c>
      <c r="DH77" s="71">
        <v>0</v>
      </c>
      <c r="DI77" s="71">
        <v>0</v>
      </c>
      <c r="DJ77" s="71">
        <f t="shared" si="27"/>
        <v>0</v>
      </c>
      <c r="DK77" s="71">
        <f t="shared" si="28"/>
        <v>0</v>
      </c>
      <c r="DL77" s="71">
        <v>600</v>
      </c>
      <c r="DM77" s="71">
        <v>166.8</v>
      </c>
      <c r="DN77" s="71">
        <v>0</v>
      </c>
      <c r="DO77" s="71">
        <v>0</v>
      </c>
      <c r="DP77" s="71">
        <v>600</v>
      </c>
      <c r="DQ77" s="71">
        <v>166.8</v>
      </c>
    </row>
    <row r="78" spans="1:122" ht="16.5" customHeight="1">
      <c r="A78" s="69"/>
      <c r="B78" s="76">
        <v>69</v>
      </c>
      <c r="C78" s="74" t="s">
        <v>200</v>
      </c>
      <c r="D78" s="71">
        <f t="shared" si="21"/>
        <v>52593.046300000002</v>
      </c>
      <c r="E78" s="71">
        <f t="shared" si="22"/>
        <v>35994.637200000005</v>
      </c>
      <c r="F78" s="71">
        <f t="shared" si="23"/>
        <v>36238.300000000003</v>
      </c>
      <c r="G78" s="71">
        <f t="shared" si="24"/>
        <v>20413.254699999998</v>
      </c>
      <c r="H78" s="71">
        <f t="shared" si="25"/>
        <v>23354.746299999999</v>
      </c>
      <c r="I78" s="71">
        <f t="shared" si="26"/>
        <v>15824.9362</v>
      </c>
      <c r="J78" s="71">
        <v>20833.3</v>
      </c>
      <c r="K78" s="71">
        <v>14765.099399999999</v>
      </c>
      <c r="L78" s="71">
        <v>500</v>
      </c>
      <c r="M78" s="71">
        <v>450</v>
      </c>
      <c r="N78" s="71">
        <v>20048.3</v>
      </c>
      <c r="O78" s="71">
        <v>14401.099399999999</v>
      </c>
      <c r="P78" s="71">
        <v>500</v>
      </c>
      <c r="Q78" s="71">
        <v>450</v>
      </c>
      <c r="R78" s="71">
        <v>675</v>
      </c>
      <c r="S78" s="71">
        <v>316</v>
      </c>
      <c r="T78" s="71">
        <v>0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1">
        <v>725</v>
      </c>
      <c r="AE78" s="71">
        <v>525.6</v>
      </c>
      <c r="AF78" s="71">
        <v>16607.246299999999</v>
      </c>
      <c r="AG78" s="71">
        <v>14359.9362</v>
      </c>
      <c r="AH78" s="71">
        <v>725</v>
      </c>
      <c r="AI78" s="71">
        <v>525.6</v>
      </c>
      <c r="AJ78" s="71">
        <v>13607.246300000001</v>
      </c>
      <c r="AK78" s="71">
        <v>10637.091200000001</v>
      </c>
      <c r="AL78" s="71">
        <v>0</v>
      </c>
      <c r="AM78" s="71">
        <v>0</v>
      </c>
      <c r="AN78" s="71">
        <v>0</v>
      </c>
      <c r="AO78" s="71">
        <v>0</v>
      </c>
      <c r="AP78" s="71">
        <v>0</v>
      </c>
      <c r="AQ78" s="71">
        <v>0</v>
      </c>
      <c r="AR78" s="71">
        <v>3800</v>
      </c>
      <c r="AS78" s="71">
        <v>3782.8449999999998</v>
      </c>
      <c r="AT78" s="71">
        <v>0</v>
      </c>
      <c r="AU78" s="71">
        <v>0</v>
      </c>
      <c r="AV78" s="71">
        <v>-800</v>
      </c>
      <c r="AW78" s="71">
        <v>-60</v>
      </c>
      <c r="AX78" s="71">
        <v>950</v>
      </c>
      <c r="AY78" s="71">
        <v>597.1</v>
      </c>
      <c r="AZ78" s="71">
        <v>0</v>
      </c>
      <c r="BA78" s="71">
        <v>0</v>
      </c>
      <c r="BB78" s="71">
        <v>950</v>
      </c>
      <c r="BC78" s="71">
        <v>597.1</v>
      </c>
      <c r="BD78" s="71">
        <v>0</v>
      </c>
      <c r="BE78" s="71">
        <v>0</v>
      </c>
      <c r="BF78" s="71">
        <v>0</v>
      </c>
      <c r="BG78" s="71">
        <v>0</v>
      </c>
      <c r="BH78" s="71">
        <v>0</v>
      </c>
      <c r="BI78" s="71">
        <v>0</v>
      </c>
      <c r="BJ78" s="71">
        <v>1700</v>
      </c>
      <c r="BK78" s="71">
        <v>1182.7095999999999</v>
      </c>
      <c r="BL78" s="71">
        <v>6247.5</v>
      </c>
      <c r="BM78" s="71">
        <v>1015</v>
      </c>
      <c r="BN78" s="71">
        <v>0</v>
      </c>
      <c r="BO78" s="71">
        <v>0</v>
      </c>
      <c r="BP78" s="71">
        <v>0</v>
      </c>
      <c r="BQ78" s="71">
        <v>0</v>
      </c>
      <c r="BR78" s="71">
        <v>0</v>
      </c>
      <c r="BS78" s="71">
        <v>0</v>
      </c>
      <c r="BT78" s="71">
        <v>0</v>
      </c>
      <c r="BU78" s="71">
        <v>0</v>
      </c>
      <c r="BV78" s="71">
        <v>450</v>
      </c>
      <c r="BW78" s="71">
        <v>65</v>
      </c>
      <c r="BX78" s="71">
        <v>6247.5</v>
      </c>
      <c r="BY78" s="71">
        <v>1015</v>
      </c>
      <c r="BZ78" s="71">
        <v>1250</v>
      </c>
      <c r="CA78" s="71">
        <v>1117.7095999999999</v>
      </c>
      <c r="CB78" s="71">
        <v>0</v>
      </c>
      <c r="CC78" s="71">
        <v>0</v>
      </c>
      <c r="CD78" s="71">
        <v>0</v>
      </c>
      <c r="CE78" s="71">
        <v>0</v>
      </c>
      <c r="CF78" s="71">
        <v>0</v>
      </c>
      <c r="CG78" s="71">
        <v>0</v>
      </c>
      <c r="CH78" s="71">
        <v>0</v>
      </c>
      <c r="CI78" s="71">
        <v>0</v>
      </c>
      <c r="CJ78" s="71">
        <v>0</v>
      </c>
      <c r="CK78" s="71">
        <v>0</v>
      </c>
      <c r="CL78" s="71">
        <v>2680</v>
      </c>
      <c r="CM78" s="71">
        <v>1088.192</v>
      </c>
      <c r="CN78" s="71">
        <v>0</v>
      </c>
      <c r="CO78" s="71">
        <v>0</v>
      </c>
      <c r="CP78" s="71">
        <v>2680</v>
      </c>
      <c r="CQ78" s="71">
        <v>1088.192</v>
      </c>
      <c r="CR78" s="71">
        <v>0</v>
      </c>
      <c r="CS78" s="71">
        <v>0</v>
      </c>
      <c r="CT78" s="71">
        <v>1375</v>
      </c>
      <c r="CU78" s="71">
        <v>374.12799999999999</v>
      </c>
      <c r="CV78" s="71">
        <v>0</v>
      </c>
      <c r="CW78" s="71">
        <v>0</v>
      </c>
      <c r="CX78" s="71">
        <v>1650</v>
      </c>
      <c r="CY78" s="71">
        <v>1341</v>
      </c>
      <c r="CZ78" s="71">
        <v>0</v>
      </c>
      <c r="DA78" s="71">
        <v>0</v>
      </c>
      <c r="DB78" s="71">
        <v>1650</v>
      </c>
      <c r="DC78" s="71">
        <v>1341</v>
      </c>
      <c r="DD78" s="71">
        <v>0</v>
      </c>
      <c r="DE78" s="71">
        <v>0</v>
      </c>
      <c r="DF78" s="71">
        <v>700</v>
      </c>
      <c r="DG78" s="71">
        <v>670</v>
      </c>
      <c r="DH78" s="71">
        <v>0</v>
      </c>
      <c r="DI78" s="71">
        <v>0</v>
      </c>
      <c r="DJ78" s="71">
        <f t="shared" si="27"/>
        <v>0</v>
      </c>
      <c r="DK78" s="71">
        <f t="shared" si="28"/>
        <v>0</v>
      </c>
      <c r="DL78" s="71">
        <v>7000</v>
      </c>
      <c r="DM78" s="71">
        <v>243.55369999999999</v>
      </c>
      <c r="DN78" s="71">
        <v>0</v>
      </c>
      <c r="DO78" s="71">
        <v>0</v>
      </c>
      <c r="DP78" s="71">
        <v>7000</v>
      </c>
      <c r="DQ78" s="71">
        <v>243.55369999999999</v>
      </c>
      <c r="DR78" s="69"/>
    </row>
    <row r="79" spans="1:122" ht="16.5" customHeight="1">
      <c r="A79" s="72"/>
      <c r="B79" s="76">
        <v>70</v>
      </c>
      <c r="C79" s="74" t="s">
        <v>201</v>
      </c>
      <c r="D79" s="71">
        <f t="shared" si="21"/>
        <v>23470.0255</v>
      </c>
      <c r="E79" s="71">
        <f t="shared" si="22"/>
        <v>10165.1361</v>
      </c>
      <c r="F79" s="71">
        <f t="shared" si="23"/>
        <v>16388.400000000001</v>
      </c>
      <c r="G79" s="71">
        <f t="shared" si="24"/>
        <v>8293.5960999999988</v>
      </c>
      <c r="H79" s="71">
        <f t="shared" si="25"/>
        <v>8081.6254999999992</v>
      </c>
      <c r="I79" s="71">
        <f t="shared" si="26"/>
        <v>1871.54</v>
      </c>
      <c r="J79" s="71">
        <v>11484.4</v>
      </c>
      <c r="K79" s="71">
        <v>7003.4321</v>
      </c>
      <c r="L79" s="71">
        <v>1935</v>
      </c>
      <c r="M79" s="71">
        <v>852</v>
      </c>
      <c r="N79" s="71">
        <v>10941.2</v>
      </c>
      <c r="O79" s="71">
        <v>6776.3820999999998</v>
      </c>
      <c r="P79" s="71">
        <v>1500</v>
      </c>
      <c r="Q79" s="71">
        <v>517</v>
      </c>
      <c r="R79" s="71">
        <v>528.79999999999995</v>
      </c>
      <c r="S79" s="71">
        <v>216.25</v>
      </c>
      <c r="T79" s="71">
        <v>435</v>
      </c>
      <c r="U79" s="71">
        <v>335</v>
      </c>
      <c r="V79" s="71">
        <v>0</v>
      </c>
      <c r="W79" s="71">
        <v>0</v>
      </c>
      <c r="X79" s="71">
        <v>0</v>
      </c>
      <c r="Y79" s="71">
        <v>0</v>
      </c>
      <c r="Z79" s="71">
        <v>0</v>
      </c>
      <c r="AA79" s="71">
        <v>0</v>
      </c>
      <c r="AB79" s="71">
        <v>0</v>
      </c>
      <c r="AC79" s="71">
        <v>0</v>
      </c>
      <c r="AD79" s="71">
        <v>580</v>
      </c>
      <c r="AE79" s="71">
        <v>65.614000000000004</v>
      </c>
      <c r="AF79" s="71">
        <v>0</v>
      </c>
      <c r="AG79" s="71">
        <v>-255.5</v>
      </c>
      <c r="AH79" s="71">
        <v>230</v>
      </c>
      <c r="AI79" s="71">
        <v>12.614000000000001</v>
      </c>
      <c r="AJ79" s="71">
        <v>0</v>
      </c>
      <c r="AK79" s="71">
        <v>0</v>
      </c>
      <c r="AL79" s="71">
        <v>0</v>
      </c>
      <c r="AM79" s="71">
        <v>0</v>
      </c>
      <c r="AN79" s="71">
        <v>0</v>
      </c>
      <c r="AO79" s="71">
        <v>0</v>
      </c>
      <c r="AP79" s="71">
        <v>350</v>
      </c>
      <c r="AQ79" s="71">
        <v>53</v>
      </c>
      <c r="AR79" s="71">
        <v>0</v>
      </c>
      <c r="AS79" s="71">
        <v>0</v>
      </c>
      <c r="AT79" s="71">
        <v>0</v>
      </c>
      <c r="AU79" s="71">
        <v>0</v>
      </c>
      <c r="AV79" s="71">
        <v>0</v>
      </c>
      <c r="AW79" s="71">
        <v>-255.5</v>
      </c>
      <c r="AX79" s="71">
        <v>0</v>
      </c>
      <c r="AY79" s="71">
        <v>0</v>
      </c>
      <c r="AZ79" s="71">
        <v>0</v>
      </c>
      <c r="BA79" s="71">
        <v>0</v>
      </c>
      <c r="BB79" s="71">
        <v>0</v>
      </c>
      <c r="BC79" s="71">
        <v>0</v>
      </c>
      <c r="BD79" s="71">
        <v>0</v>
      </c>
      <c r="BE79" s="71">
        <v>0</v>
      </c>
      <c r="BF79" s="71">
        <v>0</v>
      </c>
      <c r="BG79" s="71">
        <v>0</v>
      </c>
      <c r="BH79" s="71">
        <v>0</v>
      </c>
      <c r="BI79" s="71">
        <v>0</v>
      </c>
      <c r="BJ79" s="71">
        <v>600</v>
      </c>
      <c r="BK79" s="71">
        <v>0</v>
      </c>
      <c r="BL79" s="71">
        <v>2699.9254999999998</v>
      </c>
      <c r="BM79" s="71">
        <v>1085.04</v>
      </c>
      <c r="BN79" s="71">
        <v>0</v>
      </c>
      <c r="BO79" s="71">
        <v>0</v>
      </c>
      <c r="BP79" s="71">
        <v>0</v>
      </c>
      <c r="BQ79" s="71">
        <v>0</v>
      </c>
      <c r="BR79" s="71">
        <v>0</v>
      </c>
      <c r="BS79" s="71">
        <v>0</v>
      </c>
      <c r="BT79" s="71">
        <v>0</v>
      </c>
      <c r="BU79" s="71">
        <v>0</v>
      </c>
      <c r="BV79" s="71">
        <v>300</v>
      </c>
      <c r="BW79" s="71">
        <v>0</v>
      </c>
      <c r="BX79" s="71">
        <v>1250</v>
      </c>
      <c r="BY79" s="71">
        <v>1085.04</v>
      </c>
      <c r="BZ79" s="71">
        <v>300</v>
      </c>
      <c r="CA79" s="71">
        <v>0</v>
      </c>
      <c r="CB79" s="71">
        <v>1449.9255000000001</v>
      </c>
      <c r="CC79" s="71">
        <v>0</v>
      </c>
      <c r="CD79" s="71">
        <v>0</v>
      </c>
      <c r="CE79" s="71">
        <v>0</v>
      </c>
      <c r="CF79" s="71">
        <v>0</v>
      </c>
      <c r="CG79" s="71">
        <v>0</v>
      </c>
      <c r="CH79" s="71">
        <v>0</v>
      </c>
      <c r="CI79" s="71">
        <v>0</v>
      </c>
      <c r="CJ79" s="71">
        <v>0</v>
      </c>
      <c r="CK79" s="71">
        <v>0</v>
      </c>
      <c r="CL79" s="71">
        <v>2424</v>
      </c>
      <c r="CM79" s="71">
        <v>1174.55</v>
      </c>
      <c r="CN79" s="71">
        <v>3446.7</v>
      </c>
      <c r="CO79" s="71">
        <v>190</v>
      </c>
      <c r="CP79" s="71">
        <v>2424</v>
      </c>
      <c r="CQ79" s="71">
        <v>1174.55</v>
      </c>
      <c r="CR79" s="71">
        <v>3446.7</v>
      </c>
      <c r="CS79" s="71">
        <v>190</v>
      </c>
      <c r="CT79" s="71">
        <v>1150</v>
      </c>
      <c r="CU79" s="71">
        <v>794.80600000000004</v>
      </c>
      <c r="CV79" s="71">
        <v>1746.7</v>
      </c>
      <c r="CW79" s="71">
        <v>190</v>
      </c>
      <c r="CX79" s="71">
        <v>0</v>
      </c>
      <c r="CY79" s="71">
        <v>0</v>
      </c>
      <c r="CZ79" s="71">
        <v>0</v>
      </c>
      <c r="DA79" s="71">
        <v>0</v>
      </c>
      <c r="DB79" s="71">
        <v>0</v>
      </c>
      <c r="DC79" s="71">
        <v>0</v>
      </c>
      <c r="DD79" s="71">
        <v>0</v>
      </c>
      <c r="DE79" s="71">
        <v>0</v>
      </c>
      <c r="DF79" s="71">
        <v>300</v>
      </c>
      <c r="DG79" s="71">
        <v>50</v>
      </c>
      <c r="DH79" s="71">
        <v>0</v>
      </c>
      <c r="DI79" s="71">
        <v>0</v>
      </c>
      <c r="DJ79" s="71">
        <f t="shared" si="27"/>
        <v>0</v>
      </c>
      <c r="DK79" s="71">
        <f t="shared" si="28"/>
        <v>0</v>
      </c>
      <c r="DL79" s="71">
        <v>1000</v>
      </c>
      <c r="DM79" s="71">
        <v>0</v>
      </c>
      <c r="DN79" s="71">
        <v>0</v>
      </c>
      <c r="DO79" s="71">
        <v>0</v>
      </c>
      <c r="DP79" s="71">
        <v>1000</v>
      </c>
      <c r="DQ79" s="71">
        <v>0</v>
      </c>
    </row>
    <row r="80" spans="1:122" ht="16.5" customHeight="1">
      <c r="A80" s="72"/>
      <c r="B80" s="76">
        <v>71</v>
      </c>
      <c r="C80" s="74" t="s">
        <v>202</v>
      </c>
      <c r="D80" s="71">
        <f t="shared" si="21"/>
        <v>18183.297899999998</v>
      </c>
      <c r="E80" s="71">
        <f t="shared" si="22"/>
        <v>11148.6042</v>
      </c>
      <c r="F80" s="71">
        <f t="shared" si="23"/>
        <v>13940</v>
      </c>
      <c r="G80" s="71">
        <f t="shared" si="24"/>
        <v>7560.6210000000001</v>
      </c>
      <c r="H80" s="71">
        <f t="shared" si="25"/>
        <v>4943.2978999999996</v>
      </c>
      <c r="I80" s="71">
        <f t="shared" si="26"/>
        <v>3587.9832000000001</v>
      </c>
      <c r="J80" s="71">
        <v>12130</v>
      </c>
      <c r="K80" s="71">
        <v>6826.415</v>
      </c>
      <c r="L80" s="71">
        <v>2100</v>
      </c>
      <c r="M80" s="71">
        <v>791.95</v>
      </c>
      <c r="N80" s="71">
        <v>11947</v>
      </c>
      <c r="O80" s="71">
        <v>6742.6149999999998</v>
      </c>
      <c r="P80" s="71">
        <v>1850</v>
      </c>
      <c r="Q80" s="71">
        <v>791.95</v>
      </c>
      <c r="R80" s="71">
        <v>183</v>
      </c>
      <c r="S80" s="71">
        <v>83.8</v>
      </c>
      <c r="T80" s="71">
        <v>250</v>
      </c>
      <c r="U80" s="71">
        <v>0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71">
        <v>0</v>
      </c>
      <c r="AB80" s="71">
        <v>0</v>
      </c>
      <c r="AC80" s="71">
        <v>0</v>
      </c>
      <c r="AD80" s="71">
        <v>360</v>
      </c>
      <c r="AE80" s="71">
        <v>174.20599999999999</v>
      </c>
      <c r="AF80" s="71">
        <v>1100</v>
      </c>
      <c r="AG80" s="71">
        <v>1056.0449000000001</v>
      </c>
      <c r="AH80" s="71">
        <v>360</v>
      </c>
      <c r="AI80" s="71">
        <v>174.20599999999999</v>
      </c>
      <c r="AJ80" s="71">
        <v>300</v>
      </c>
      <c r="AK80" s="71">
        <v>256.04489999999998</v>
      </c>
      <c r="AL80" s="71">
        <v>0</v>
      </c>
      <c r="AM80" s="71">
        <v>0</v>
      </c>
      <c r="AN80" s="71">
        <v>0</v>
      </c>
      <c r="AO80" s="71">
        <v>0</v>
      </c>
      <c r="AP80" s="71">
        <v>0</v>
      </c>
      <c r="AQ80" s="71">
        <v>0</v>
      </c>
      <c r="AR80" s="71">
        <v>800</v>
      </c>
      <c r="AS80" s="71">
        <v>800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>
        <v>0</v>
      </c>
      <c r="BB80" s="71">
        <v>0</v>
      </c>
      <c r="BC80" s="71">
        <v>0</v>
      </c>
      <c r="BD80" s="71">
        <v>0</v>
      </c>
      <c r="BE80" s="71">
        <v>0</v>
      </c>
      <c r="BF80" s="71">
        <v>0</v>
      </c>
      <c r="BG80" s="71">
        <v>0</v>
      </c>
      <c r="BH80" s="71">
        <v>0</v>
      </c>
      <c r="BI80" s="71">
        <v>0</v>
      </c>
      <c r="BJ80" s="71">
        <v>0</v>
      </c>
      <c r="BK80" s="71">
        <v>0</v>
      </c>
      <c r="BL80" s="71">
        <v>1743.2979</v>
      </c>
      <c r="BM80" s="71">
        <v>1739.9883</v>
      </c>
      <c r="BN80" s="71">
        <v>0</v>
      </c>
      <c r="BO80" s="71">
        <v>0</v>
      </c>
      <c r="BP80" s="71">
        <v>0</v>
      </c>
      <c r="BQ80" s="71">
        <v>0</v>
      </c>
      <c r="BR80" s="71">
        <v>0</v>
      </c>
      <c r="BS80" s="71">
        <v>0</v>
      </c>
      <c r="BT80" s="71">
        <v>0</v>
      </c>
      <c r="BU80" s="71">
        <v>0</v>
      </c>
      <c r="BV80" s="71">
        <v>0</v>
      </c>
      <c r="BW80" s="71">
        <v>0</v>
      </c>
      <c r="BX80" s="71">
        <v>800</v>
      </c>
      <c r="BY80" s="71">
        <v>796.69039999999995</v>
      </c>
      <c r="BZ80" s="71">
        <v>0</v>
      </c>
      <c r="CA80" s="71">
        <v>0</v>
      </c>
      <c r="CB80" s="71">
        <v>943.29790000000003</v>
      </c>
      <c r="CC80" s="71">
        <v>943.29790000000003</v>
      </c>
      <c r="CD80" s="71">
        <v>0</v>
      </c>
      <c r="CE80" s="71">
        <v>0</v>
      </c>
      <c r="CF80" s="71">
        <v>0</v>
      </c>
      <c r="CG80" s="71">
        <v>0</v>
      </c>
      <c r="CH80" s="71">
        <v>0</v>
      </c>
      <c r="CI80" s="71">
        <v>0</v>
      </c>
      <c r="CJ80" s="71">
        <v>0</v>
      </c>
      <c r="CK80" s="71">
        <v>0</v>
      </c>
      <c r="CL80" s="71">
        <v>200</v>
      </c>
      <c r="CM80" s="71">
        <v>160</v>
      </c>
      <c r="CN80" s="71">
        <v>0</v>
      </c>
      <c r="CO80" s="71">
        <v>0</v>
      </c>
      <c r="CP80" s="71">
        <v>200</v>
      </c>
      <c r="CQ80" s="71">
        <v>160</v>
      </c>
      <c r="CR80" s="71">
        <v>0</v>
      </c>
      <c r="CS80" s="71">
        <v>0</v>
      </c>
      <c r="CT80" s="71">
        <v>0</v>
      </c>
      <c r="CU80" s="71">
        <v>0</v>
      </c>
      <c r="CV80" s="71">
        <v>0</v>
      </c>
      <c r="CW80" s="71">
        <v>0</v>
      </c>
      <c r="CX80" s="71">
        <v>0</v>
      </c>
      <c r="CY80" s="71">
        <v>0</v>
      </c>
      <c r="CZ80" s="71">
        <v>0</v>
      </c>
      <c r="DA80" s="71">
        <v>0</v>
      </c>
      <c r="DB80" s="71">
        <v>0</v>
      </c>
      <c r="DC80" s="71">
        <v>0</v>
      </c>
      <c r="DD80" s="71">
        <v>0</v>
      </c>
      <c r="DE80" s="71">
        <v>0</v>
      </c>
      <c r="DF80" s="71">
        <v>550</v>
      </c>
      <c r="DG80" s="71">
        <v>400</v>
      </c>
      <c r="DH80" s="71">
        <v>0</v>
      </c>
      <c r="DI80" s="71">
        <v>0</v>
      </c>
      <c r="DJ80" s="71">
        <f t="shared" si="27"/>
        <v>0</v>
      </c>
      <c r="DK80" s="71">
        <f t="shared" si="28"/>
        <v>0</v>
      </c>
      <c r="DL80" s="71">
        <v>700</v>
      </c>
      <c r="DM80" s="71">
        <v>0</v>
      </c>
      <c r="DN80" s="71">
        <v>0</v>
      </c>
      <c r="DO80" s="71">
        <v>0</v>
      </c>
      <c r="DP80" s="71">
        <v>700</v>
      </c>
      <c r="DQ80" s="71">
        <v>0</v>
      </c>
    </row>
    <row r="81" spans="1:121" ht="16.5" customHeight="1">
      <c r="A81" s="72"/>
      <c r="B81" s="76">
        <v>72</v>
      </c>
      <c r="C81" s="74" t="s">
        <v>203</v>
      </c>
      <c r="D81" s="71">
        <f t="shared" si="21"/>
        <v>14405.082700000001</v>
      </c>
      <c r="E81" s="71">
        <f t="shared" si="22"/>
        <v>9574.7469000000001</v>
      </c>
      <c r="F81" s="71">
        <f t="shared" si="23"/>
        <v>14184.386</v>
      </c>
      <c r="G81" s="71">
        <f t="shared" si="24"/>
        <v>9354.0501999999997</v>
      </c>
      <c r="H81" s="71">
        <f t="shared" si="25"/>
        <v>920.69669999999996</v>
      </c>
      <c r="I81" s="71">
        <f t="shared" si="26"/>
        <v>450</v>
      </c>
      <c r="J81" s="71">
        <v>10124.386</v>
      </c>
      <c r="K81" s="71">
        <v>6920.0968999999996</v>
      </c>
      <c r="L81" s="71">
        <v>450</v>
      </c>
      <c r="M81" s="71">
        <v>450</v>
      </c>
      <c r="N81" s="71">
        <v>9654.3860000000004</v>
      </c>
      <c r="O81" s="71">
        <v>6680.6759000000002</v>
      </c>
      <c r="P81" s="71">
        <v>450</v>
      </c>
      <c r="Q81" s="71">
        <v>450</v>
      </c>
      <c r="R81" s="71">
        <v>470</v>
      </c>
      <c r="S81" s="71">
        <v>239.42099999999999</v>
      </c>
      <c r="T81" s="71">
        <v>0</v>
      </c>
      <c r="U81" s="71">
        <v>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1">
        <v>0</v>
      </c>
      <c r="AB81" s="71">
        <v>0</v>
      </c>
      <c r="AC81" s="71">
        <v>0</v>
      </c>
      <c r="AD81" s="71">
        <v>330</v>
      </c>
      <c r="AE81" s="71">
        <v>267.75099999999998</v>
      </c>
      <c r="AF81" s="71">
        <v>0</v>
      </c>
      <c r="AG81" s="71">
        <v>0</v>
      </c>
      <c r="AH81" s="71">
        <v>270</v>
      </c>
      <c r="AI81" s="71">
        <v>213.751</v>
      </c>
      <c r="AJ81" s="71">
        <v>0</v>
      </c>
      <c r="AK81" s="71">
        <v>0</v>
      </c>
      <c r="AL81" s="71">
        <v>0</v>
      </c>
      <c r="AM81" s="71">
        <v>0</v>
      </c>
      <c r="AN81" s="71">
        <v>0</v>
      </c>
      <c r="AO81" s="71">
        <v>0</v>
      </c>
      <c r="AP81" s="71">
        <v>60</v>
      </c>
      <c r="AQ81" s="71">
        <v>54</v>
      </c>
      <c r="AR81" s="71">
        <v>0</v>
      </c>
      <c r="AS81" s="71">
        <v>0</v>
      </c>
      <c r="AT81" s="71">
        <v>0</v>
      </c>
      <c r="AU81" s="71">
        <v>0</v>
      </c>
      <c r="AV81" s="71">
        <v>0</v>
      </c>
      <c r="AW81" s="71">
        <v>0</v>
      </c>
      <c r="AX81" s="71">
        <v>0</v>
      </c>
      <c r="AY81" s="71">
        <v>0</v>
      </c>
      <c r="AZ81" s="71">
        <v>0</v>
      </c>
      <c r="BA81" s="71">
        <v>0</v>
      </c>
      <c r="BB81" s="71">
        <v>0</v>
      </c>
      <c r="BC81" s="71">
        <v>0</v>
      </c>
      <c r="BD81" s="71">
        <v>0</v>
      </c>
      <c r="BE81" s="71">
        <v>0</v>
      </c>
      <c r="BF81" s="71">
        <v>0</v>
      </c>
      <c r="BG81" s="71">
        <v>0</v>
      </c>
      <c r="BH81" s="71">
        <v>0</v>
      </c>
      <c r="BI81" s="71">
        <v>0</v>
      </c>
      <c r="BJ81" s="71">
        <v>150</v>
      </c>
      <c r="BK81" s="71">
        <v>150</v>
      </c>
      <c r="BL81" s="71">
        <v>470.69670000000002</v>
      </c>
      <c r="BM81" s="71">
        <v>0</v>
      </c>
      <c r="BN81" s="71">
        <v>0</v>
      </c>
      <c r="BO81" s="71">
        <v>0</v>
      </c>
      <c r="BP81" s="71">
        <v>0</v>
      </c>
      <c r="BQ81" s="71">
        <v>0</v>
      </c>
      <c r="BR81" s="71">
        <v>0</v>
      </c>
      <c r="BS81" s="71">
        <v>0</v>
      </c>
      <c r="BT81" s="71">
        <v>0</v>
      </c>
      <c r="BU81" s="71">
        <v>0</v>
      </c>
      <c r="BV81" s="71">
        <v>0</v>
      </c>
      <c r="BW81" s="71">
        <v>0</v>
      </c>
      <c r="BX81" s="71">
        <v>0</v>
      </c>
      <c r="BY81" s="71">
        <v>0</v>
      </c>
      <c r="BZ81" s="71">
        <v>150</v>
      </c>
      <c r="CA81" s="71">
        <v>150</v>
      </c>
      <c r="CB81" s="71">
        <v>470.69670000000002</v>
      </c>
      <c r="CC81" s="71">
        <v>0</v>
      </c>
      <c r="CD81" s="71">
        <v>0</v>
      </c>
      <c r="CE81" s="71">
        <v>0</v>
      </c>
      <c r="CF81" s="71">
        <v>0</v>
      </c>
      <c r="CG81" s="71">
        <v>0</v>
      </c>
      <c r="CH81" s="71">
        <v>0</v>
      </c>
      <c r="CI81" s="71">
        <v>0</v>
      </c>
      <c r="CJ81" s="71">
        <v>0</v>
      </c>
      <c r="CK81" s="71">
        <v>0</v>
      </c>
      <c r="CL81" s="71">
        <v>1810</v>
      </c>
      <c r="CM81" s="71">
        <v>1150.318</v>
      </c>
      <c r="CN81" s="71">
        <v>0</v>
      </c>
      <c r="CO81" s="71">
        <v>0</v>
      </c>
      <c r="CP81" s="71">
        <v>1810</v>
      </c>
      <c r="CQ81" s="71">
        <v>1150.318</v>
      </c>
      <c r="CR81" s="71">
        <v>0</v>
      </c>
      <c r="CS81" s="71">
        <v>0</v>
      </c>
      <c r="CT81" s="71">
        <v>1360</v>
      </c>
      <c r="CU81" s="71">
        <v>800.21799999999996</v>
      </c>
      <c r="CV81" s="71">
        <v>0</v>
      </c>
      <c r="CW81" s="71">
        <v>0</v>
      </c>
      <c r="CX81" s="71">
        <v>920</v>
      </c>
      <c r="CY81" s="71">
        <v>636.58100000000002</v>
      </c>
      <c r="CZ81" s="71">
        <v>0</v>
      </c>
      <c r="DA81" s="71">
        <v>0</v>
      </c>
      <c r="DB81" s="71">
        <v>920</v>
      </c>
      <c r="DC81" s="71">
        <v>636.58100000000002</v>
      </c>
      <c r="DD81" s="71">
        <v>0</v>
      </c>
      <c r="DE81" s="71">
        <v>0</v>
      </c>
      <c r="DF81" s="71">
        <v>150</v>
      </c>
      <c r="DG81" s="71">
        <v>0</v>
      </c>
      <c r="DH81" s="71">
        <v>0</v>
      </c>
      <c r="DI81" s="71">
        <v>0</v>
      </c>
      <c r="DJ81" s="71">
        <f t="shared" si="27"/>
        <v>0</v>
      </c>
      <c r="DK81" s="71">
        <f t="shared" si="28"/>
        <v>0</v>
      </c>
      <c r="DL81" s="71">
        <v>700</v>
      </c>
      <c r="DM81" s="71">
        <v>229.30330000000001</v>
      </c>
      <c r="DN81" s="71">
        <v>0</v>
      </c>
      <c r="DO81" s="71">
        <v>0</v>
      </c>
      <c r="DP81" s="71">
        <v>700</v>
      </c>
      <c r="DQ81" s="71">
        <v>229.30330000000001</v>
      </c>
    </row>
    <row r="82" spans="1:121" s="45" customFormat="1" ht="22.5" customHeight="1">
      <c r="B82" s="70"/>
      <c r="C82" s="78" t="s">
        <v>204</v>
      </c>
      <c r="D82" s="71">
        <f t="shared" si="21"/>
        <v>7310576.2895000009</v>
      </c>
      <c r="E82" s="71">
        <f t="shared" si="22"/>
        <v>4307171.3949000007</v>
      </c>
      <c r="F82" s="71">
        <f t="shared" si="23"/>
        <v>5349915.9348000009</v>
      </c>
      <c r="G82" s="71">
        <f t="shared" si="24"/>
        <v>3205889.6597000002</v>
      </c>
      <c r="H82" s="71">
        <f t="shared" si="25"/>
        <v>2493337.7146999999</v>
      </c>
      <c r="I82" s="71">
        <f t="shared" si="26"/>
        <v>1239807.5899000003</v>
      </c>
      <c r="J82" s="71">
        <v>2303071.8994</v>
      </c>
      <c r="K82" s="71">
        <v>1446316.0074</v>
      </c>
      <c r="L82" s="71">
        <v>776793.40890000004</v>
      </c>
      <c r="M82" s="71">
        <v>272978.14380000002</v>
      </c>
      <c r="N82" s="71">
        <v>2072577.2845999999</v>
      </c>
      <c r="O82" s="71">
        <v>1326156.8181</v>
      </c>
      <c r="P82" s="71">
        <v>424532.59519999998</v>
      </c>
      <c r="Q82" s="71">
        <v>69275.411399999997</v>
      </c>
      <c r="R82" s="71">
        <v>161117.19589999999</v>
      </c>
      <c r="S82" s="71">
        <v>90453.222500000003</v>
      </c>
      <c r="T82" s="71">
        <v>343080.51370000001</v>
      </c>
      <c r="U82" s="71">
        <v>201057.73240000001</v>
      </c>
      <c r="V82" s="71">
        <v>9250</v>
      </c>
      <c r="W82" s="71">
        <v>390</v>
      </c>
      <c r="X82" s="71">
        <v>7650</v>
      </c>
      <c r="Y82" s="71">
        <v>270</v>
      </c>
      <c r="Z82" s="71">
        <v>0</v>
      </c>
      <c r="AA82" s="71">
        <v>0</v>
      </c>
      <c r="AB82" s="71">
        <v>0</v>
      </c>
      <c r="AC82" s="71">
        <v>0</v>
      </c>
      <c r="AD82" s="71">
        <v>62865.64</v>
      </c>
      <c r="AE82" s="71">
        <v>30128.732899999999</v>
      </c>
      <c r="AF82" s="71">
        <v>595470.74109999998</v>
      </c>
      <c r="AG82" s="71">
        <v>535091.66810000001</v>
      </c>
      <c r="AH82" s="71">
        <v>37804.74</v>
      </c>
      <c r="AI82" s="71">
        <v>25778.485000000001</v>
      </c>
      <c r="AJ82" s="71">
        <v>147922.3426</v>
      </c>
      <c r="AK82" s="71">
        <v>94510.046100000007</v>
      </c>
      <c r="AL82" s="71">
        <v>5090.8999999999996</v>
      </c>
      <c r="AM82" s="71">
        <v>0</v>
      </c>
      <c r="AN82" s="71">
        <v>201522.52679999999</v>
      </c>
      <c r="AO82" s="71">
        <v>62194.551099999997</v>
      </c>
      <c r="AP82" s="71">
        <v>19970</v>
      </c>
      <c r="AQ82" s="71">
        <v>4350.2479000000003</v>
      </c>
      <c r="AR82" s="71">
        <v>1582328.1497</v>
      </c>
      <c r="AS82" s="71">
        <v>762822.20959999994</v>
      </c>
      <c r="AT82" s="71">
        <v>0</v>
      </c>
      <c r="AU82" s="71">
        <v>0</v>
      </c>
      <c r="AV82" s="71">
        <v>-1337152.2779999999</v>
      </c>
      <c r="AW82" s="71">
        <v>-385285.13870000001</v>
      </c>
      <c r="AX82" s="71">
        <v>265761.75439999998</v>
      </c>
      <c r="AY82" s="71">
        <v>203285.43049999999</v>
      </c>
      <c r="AZ82" s="71">
        <v>6130</v>
      </c>
      <c r="BA82" s="71">
        <v>4970.6000000000004</v>
      </c>
      <c r="BB82" s="71">
        <v>255125.35440000001</v>
      </c>
      <c r="BC82" s="71">
        <v>196443.11009999999</v>
      </c>
      <c r="BD82" s="71">
        <v>5000</v>
      </c>
      <c r="BE82" s="71">
        <v>4000</v>
      </c>
      <c r="BF82" s="71">
        <v>7060</v>
      </c>
      <c r="BG82" s="71">
        <v>4987.97</v>
      </c>
      <c r="BH82" s="71">
        <v>1000</v>
      </c>
      <c r="BI82" s="71">
        <v>840.6</v>
      </c>
      <c r="BJ82" s="71">
        <v>569344.04</v>
      </c>
      <c r="BK82" s="71">
        <v>372691.60649999999</v>
      </c>
      <c r="BL82" s="71">
        <v>738808.46979999996</v>
      </c>
      <c r="BM82" s="71">
        <v>319549.34210000001</v>
      </c>
      <c r="BN82" s="71">
        <v>107500</v>
      </c>
      <c r="BO82" s="71">
        <v>78394.957999999999</v>
      </c>
      <c r="BP82" s="71">
        <v>135400</v>
      </c>
      <c r="BQ82" s="71">
        <v>44699.455000000002</v>
      </c>
      <c r="BR82" s="71">
        <v>0</v>
      </c>
      <c r="BS82" s="71">
        <v>0</v>
      </c>
      <c r="BT82" s="71">
        <v>10000</v>
      </c>
      <c r="BU82" s="71">
        <v>9900</v>
      </c>
      <c r="BV82" s="71">
        <v>122705.14</v>
      </c>
      <c r="BW82" s="71">
        <v>77576.976200000005</v>
      </c>
      <c r="BX82" s="71">
        <v>230191.25090000001</v>
      </c>
      <c r="BY82" s="71">
        <v>128506.1403</v>
      </c>
      <c r="BZ82" s="71">
        <v>74859.3</v>
      </c>
      <c r="CA82" s="71">
        <v>43825.876300000004</v>
      </c>
      <c r="CB82" s="71">
        <v>346407.01890000002</v>
      </c>
      <c r="CC82" s="71">
        <v>122259.8138</v>
      </c>
      <c r="CD82" s="71">
        <v>264279.59999999998</v>
      </c>
      <c r="CE82" s="71">
        <v>172893.796</v>
      </c>
      <c r="CF82" s="71">
        <v>16810.2</v>
      </c>
      <c r="CG82" s="71">
        <v>14183.933000000001</v>
      </c>
      <c r="CH82" s="71">
        <v>800</v>
      </c>
      <c r="CI82" s="71">
        <v>0</v>
      </c>
      <c r="CJ82" s="71">
        <v>4000</v>
      </c>
      <c r="CK82" s="71">
        <v>0</v>
      </c>
      <c r="CL82" s="71">
        <v>279507.90000000002</v>
      </c>
      <c r="CM82" s="71">
        <v>166060.99840000001</v>
      </c>
      <c r="CN82" s="71">
        <v>196416.79490000001</v>
      </c>
      <c r="CO82" s="71">
        <v>35598.2137</v>
      </c>
      <c r="CP82" s="71">
        <v>250184.9</v>
      </c>
      <c r="CQ82" s="71">
        <v>155515.99840000001</v>
      </c>
      <c r="CR82" s="71">
        <v>82316.794899999994</v>
      </c>
      <c r="CS82" s="71">
        <v>34703.2137</v>
      </c>
      <c r="CT82" s="71">
        <v>184355.7</v>
      </c>
      <c r="CU82" s="71">
        <v>118582.6376</v>
      </c>
      <c r="CV82" s="71">
        <v>56617.237000000001</v>
      </c>
      <c r="CW82" s="71">
        <v>20836.251</v>
      </c>
      <c r="CX82" s="71">
        <v>1149248.3400000001</v>
      </c>
      <c r="CY82" s="71">
        <v>751152.06030000001</v>
      </c>
      <c r="CZ82" s="71">
        <v>168068.3</v>
      </c>
      <c r="DA82" s="71">
        <v>71349.622199999998</v>
      </c>
      <c r="DB82" s="71">
        <v>831183.04</v>
      </c>
      <c r="DC82" s="71">
        <v>536059.696</v>
      </c>
      <c r="DD82" s="71">
        <v>161688.29999999999</v>
      </c>
      <c r="DE82" s="71">
        <v>69580.222200000004</v>
      </c>
      <c r="DF82" s="71">
        <v>153950.00099999999</v>
      </c>
      <c r="DG82" s="71">
        <v>97338.968999999997</v>
      </c>
      <c r="DH82" s="71">
        <v>0</v>
      </c>
      <c r="DI82" s="71">
        <v>0</v>
      </c>
      <c r="DJ82" s="71">
        <f t="shared" si="27"/>
        <v>23439</v>
      </c>
      <c r="DK82" s="71">
        <f t="shared" si="28"/>
        <v>0</v>
      </c>
      <c r="DL82" s="71">
        <v>556116.36</v>
      </c>
      <c r="DM82" s="71">
        <v>138525.8547</v>
      </c>
      <c r="DN82" s="71">
        <v>0</v>
      </c>
      <c r="DO82" s="71">
        <v>0</v>
      </c>
      <c r="DP82" s="71">
        <v>532677.36</v>
      </c>
      <c r="DQ82" s="71">
        <v>138525.8547</v>
      </c>
    </row>
    <row r="83" spans="1:121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</row>
    <row r="84" spans="1:121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</row>
    <row r="85" spans="1:121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</row>
    <row r="86" spans="1:121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</row>
    <row r="87" spans="1:121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</row>
    <row r="88" spans="1:121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</row>
    <row r="89" spans="1:121"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</row>
    <row r="90" spans="1:121"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</row>
    <row r="91" spans="1:121"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</row>
    <row r="92" spans="1:121"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</row>
    <row r="93" spans="1:121"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</row>
    <row r="94" spans="1:121"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</row>
    <row r="95" spans="1:121"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</row>
    <row r="96" spans="1:121"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</row>
    <row r="97" spans="4:121"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</row>
    <row r="98" spans="4:121"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</row>
    <row r="99" spans="4:121"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</row>
    <row r="100" spans="4:121"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</row>
    <row r="101" spans="4:121"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</row>
    <row r="102" spans="4:121"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</row>
    <row r="103" spans="4:121"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</row>
    <row r="104" spans="4:121"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</row>
    <row r="105" spans="4:121"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</row>
    <row r="106" spans="4:121"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</row>
    <row r="107" spans="4:121"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</row>
    <row r="108" spans="4:121"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</row>
    <row r="109" spans="4:121"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</row>
    <row r="110" spans="4:121"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</row>
    <row r="111" spans="4:121"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</row>
    <row r="112" spans="4:121"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</row>
    <row r="113" spans="4:121"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</row>
    <row r="114" spans="4:121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</row>
    <row r="115" spans="4:121"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</row>
    <row r="116" spans="4:121"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</row>
    <row r="117" spans="4:121"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</row>
    <row r="118" spans="4:121"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</row>
    <row r="119" spans="4:121"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</row>
    <row r="120" spans="4:121"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</row>
    <row r="121" spans="4:121"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</row>
    <row r="122" spans="4:121"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</row>
    <row r="123" spans="4:121"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</row>
    <row r="124" spans="4:121"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</row>
    <row r="125" spans="4:121"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</row>
    <row r="126" spans="4:121"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</row>
    <row r="127" spans="4:121"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</row>
    <row r="128" spans="4:121"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</row>
    <row r="129" spans="4:121"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</row>
    <row r="130" spans="4:121"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</row>
    <row r="131" spans="4:121"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</row>
    <row r="132" spans="4:121"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</row>
    <row r="133" spans="4:121"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</row>
    <row r="134" spans="4:121"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</row>
    <row r="135" spans="4:121"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</row>
    <row r="136" spans="4:121"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</row>
    <row r="137" spans="4:121"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</row>
    <row r="138" spans="4:121"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</row>
    <row r="139" spans="4:121"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</row>
    <row r="140" spans="4:121"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</row>
    <row r="141" spans="4:121"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</row>
    <row r="142" spans="4:121"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</row>
    <row r="143" spans="4:121"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</row>
    <row r="144" spans="4:121"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</row>
    <row r="145" spans="4:121"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</row>
    <row r="146" spans="4:121"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</row>
    <row r="147" spans="4:121"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</row>
    <row r="148" spans="4:121"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</row>
    <row r="149" spans="4:121"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</row>
    <row r="150" spans="4:121"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3"/>
    </row>
    <row r="151" spans="4:121"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</row>
    <row r="152" spans="4:121"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</row>
    <row r="153" spans="4:121"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</row>
    <row r="154" spans="4:121"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</row>
    <row r="155" spans="4:121"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</row>
    <row r="156" spans="4:121"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</row>
    <row r="157" spans="4:121"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</row>
    <row r="158" spans="4:121"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</row>
    <row r="159" spans="4:121"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</row>
    <row r="160" spans="4:121"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</row>
    <row r="161" spans="4:121"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</row>
    <row r="162" spans="4:121"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</row>
    <row r="163" spans="4:121"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</row>
    <row r="164" spans="4:121"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</row>
    <row r="165" spans="4:121"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</row>
    <row r="166" spans="4:121"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</row>
    <row r="167" spans="4:121"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</row>
    <row r="168" spans="4:121"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</row>
    <row r="169" spans="4:121"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</row>
    <row r="170" spans="4:121"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</row>
    <row r="171" spans="4:121"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3"/>
      <c r="CY171" s="73"/>
      <c r="CZ171" s="73"/>
      <c r="DA171" s="73"/>
      <c r="DB171" s="73"/>
      <c r="DC171" s="73"/>
      <c r="DD171" s="73"/>
      <c r="DE171" s="73"/>
      <c r="DF171" s="73"/>
      <c r="DG171" s="73"/>
      <c r="DH171" s="73"/>
      <c r="DI171" s="73"/>
      <c r="DJ171" s="73"/>
      <c r="DK171" s="73"/>
      <c r="DL171" s="73"/>
      <c r="DM171" s="73"/>
      <c r="DN171" s="73"/>
      <c r="DO171" s="73"/>
      <c r="DP171" s="73"/>
      <c r="DQ171" s="73"/>
    </row>
    <row r="172" spans="4:121"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</row>
    <row r="173" spans="4:121"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3"/>
      <c r="DB173" s="73"/>
      <c r="DC173" s="73"/>
      <c r="DD173" s="73"/>
      <c r="DE173" s="73"/>
      <c r="DF173" s="73"/>
      <c r="DG173" s="73"/>
      <c r="DH173" s="73"/>
      <c r="DI173" s="73"/>
      <c r="DJ173" s="73"/>
      <c r="DK173" s="73"/>
      <c r="DL173" s="73"/>
      <c r="DM173" s="73"/>
      <c r="DN173" s="73"/>
      <c r="DO173" s="73"/>
      <c r="DP173" s="73"/>
      <c r="DQ173" s="73"/>
    </row>
    <row r="174" spans="4:121"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</row>
    <row r="175" spans="4:121"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</row>
    <row r="176" spans="4:121"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</row>
    <row r="177" spans="4:121"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</row>
    <row r="178" spans="4:121"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</row>
    <row r="179" spans="4:121"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</row>
    <row r="180" spans="4:121"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</row>
  </sheetData>
  <protectedRanges>
    <protectedRange sqref="C82" name="Range3"/>
    <protectedRange sqref="J10:DI82" name="Range1"/>
    <protectedRange sqref="DL10:DQ82" name="Range2"/>
    <protectedRange sqref="C10:C81" name="Range1_1"/>
  </protectedRanges>
  <mergeCells count="97">
    <mergeCell ref="AH5:AI5"/>
    <mergeCell ref="AX5:BA6"/>
    <mergeCell ref="B1:AC1"/>
    <mergeCell ref="B4:B8"/>
    <mergeCell ref="C4:C8"/>
    <mergeCell ref="D4:I6"/>
    <mergeCell ref="J4:DQ4"/>
    <mergeCell ref="DF5:DI6"/>
    <mergeCell ref="DJ5:DO6"/>
    <mergeCell ref="DP5:DQ6"/>
    <mergeCell ref="J5:M6"/>
    <mergeCell ref="N5:U5"/>
    <mergeCell ref="V5:Y6"/>
    <mergeCell ref="C2:I2"/>
    <mergeCell ref="J2:K2"/>
    <mergeCell ref="BF6:BI6"/>
    <mergeCell ref="Z5:AC6"/>
    <mergeCell ref="AD5:AG6"/>
    <mergeCell ref="DB6:DE6"/>
    <mergeCell ref="CH5:CK6"/>
    <mergeCell ref="CL5:CO6"/>
    <mergeCell ref="CX5:DA6"/>
    <mergeCell ref="BJ5:BM6"/>
    <mergeCell ref="CB5:CG5"/>
    <mergeCell ref="BV6:BY6"/>
    <mergeCell ref="BN6:BQ6"/>
    <mergeCell ref="BR6:BU6"/>
    <mergeCell ref="N7:O7"/>
    <mergeCell ref="BZ6:CC6"/>
    <mergeCell ref="CD6:CG6"/>
    <mergeCell ref="CP6:CS6"/>
    <mergeCell ref="CT6:CW6"/>
    <mergeCell ref="BB6:BE6"/>
    <mergeCell ref="N6:Q6"/>
    <mergeCell ref="R6:U6"/>
    <mergeCell ref="AH6:AK6"/>
    <mergeCell ref="AL6:AO6"/>
    <mergeCell ref="AP6:AS6"/>
    <mergeCell ref="AT6:AW6"/>
    <mergeCell ref="D7:E7"/>
    <mergeCell ref="F7:G7"/>
    <mergeCell ref="H7:I7"/>
    <mergeCell ref="J7:K7"/>
    <mergeCell ref="L7:M7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merybadalyan11@gmail.com</cp:lastModifiedBy>
  <cp:lastPrinted>2012-03-20T07:18:17Z</cp:lastPrinted>
  <dcterms:created xsi:type="dcterms:W3CDTF">2002-03-15T09:46:46Z</dcterms:created>
  <dcterms:modified xsi:type="dcterms:W3CDTF">2021-12-01T10:38:04Z</dcterms:modified>
</cp:coreProperties>
</file>