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300919" sheetId="2" r:id="rId2"/>
    <sheet name="նախահաշիվ 300619 (2)" sheetId="3" r:id="rId3"/>
    <sheet name="նախահաշիվ 310319" sheetId="4" r:id="rId4"/>
  </sheets>
  <definedNames>
    <definedName name="_xlnm.Print_Area" localSheetId="0">'Ekamutner ev caxser'!$A$8:$F$84</definedName>
    <definedName name="_xlnm.Print_Area" localSheetId="2">'նախահաշիվ 300619 (2)'!$A$1:$H$92</definedName>
    <definedName name="_xlnm.Print_Area" localSheetId="1">'նախահաշիվ 300919'!$A$1:$H$89</definedName>
    <definedName name="_xlnm.Print_Area" localSheetId="3">'նախահաշիվ 310319'!$A$1:$H$92</definedName>
  </definedNames>
  <calcPr fullCalcOnLoad="1"/>
</workbook>
</file>

<file path=xl/sharedStrings.xml><?xml version="1.0" encoding="utf-8"?>
<sst xmlns="http://schemas.openxmlformats.org/spreadsheetml/2006/main" count="363" uniqueCount="127">
  <si>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</si>
  <si>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</si>
  <si>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</si>
  <si>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</si>
  <si>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</si>
  <si>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</si>
  <si>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</si>
  <si>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</si>
  <si>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</si>
  <si>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</si>
  <si>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</si>
  <si>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</si>
  <si>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</si>
  <si>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</si>
  <si>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</si>
  <si>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</si>
  <si>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</si>
  <si>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</si>
  <si>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</si>
  <si>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</si>
  <si>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</si>
  <si>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</si>
  <si>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</si>
  <si>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</si>
  <si>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</si>
  <si>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</si>
  <si>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</si>
  <si>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</si>
  <si>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</si>
  <si>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</si>
  <si>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</si>
  <si>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</si>
  <si>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</si>
  <si>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</si>
  <si>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</si>
  <si>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</si>
  <si>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</si>
  <si>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</si>
  <si>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</si>
  <si>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</si>
  <si>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</si>
  <si>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</si>
  <si>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</si>
  <si>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</si>
  <si>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</si>
  <si>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</si>
  <si>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</si>
  <si>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</si>
  <si>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</si>
  <si>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</si>
  <si>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</si>
  <si>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</si>
  <si>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</si>
  <si>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</si>
  <si>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</si>
  <si>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</si>
  <si>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</si>
  <si>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</si>
  <si>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</si>
  <si>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</si>
  <si>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</si>
  <si>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</si>
  <si>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</si>
  <si>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</si>
  <si>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</si>
  <si>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</si>
  <si>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</si>
  <si>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</si>
  <si>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</si>
  <si>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</si>
  <si>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</si>
  <si>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</si>
  <si>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</si>
  <si>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</si>
  <si>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</si>
  <si>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</si>
  <si>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</si>
  <si>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</si>
  <si>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</si>
  <si>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</si>
  <si>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</si>
  <si>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</si>
  <si>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</si>
  <si>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</si>
  <si>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</si>
  <si>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</si>
  <si>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</si>
  <si>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</si>
  <si>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</si>
  <si>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</si>
  <si>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</si>
  <si>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</si>
  <si>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</si>
  <si>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</si>
  <si>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</si>
  <si>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</si>
  <si>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</si>
  <si>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</si>
  <si>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</si>
  <si>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</si>
  <si>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</si>
  <si>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</si>
  <si>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</si>
  <si>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</si>
  <si>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</si>
  <si>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</si>
  <si>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</si>
  <si>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</si>
  <si>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</si>
  <si>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</si>
  <si>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</si>
  <si>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</si>
  <si>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ներառական կրթության գծով /միջնակարգ/</t>
  </si>
  <si>
    <t>Գործուղումների գծով</t>
  </si>
  <si>
    <t>Այլ ծառայություններ</t>
  </si>
  <si>
    <t xml:space="preserve">«   ԴԱՇՏԱԴԵՄԻ ՄԻՋՆԱԿԱՐԳ ԴՊՐՈՑ» ՊՈԱԿ-ի </t>
  </si>
  <si>
    <t>2-րդ եռամսյակի  հաստատված  բյուջե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</si>
  <si>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</si>
  <si>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</si>
  <si>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</si>
  <si>
    <t>2019  թ. բյուջեի եկամուտների ու ծախսերի    վերաբերյալ    առ 01.10.2019թ. դրությամբ</t>
  </si>
  <si>
    <t>3-րդ եռամսյակի  հաստատված  բյուջե</t>
  </si>
  <si>
    <t>ՄԱԿ-ի սնունդ ծրագրի գծով մուտքեր</t>
  </si>
  <si>
    <t xml:space="preserve">Սննդի գծով </t>
  </si>
  <si>
    <t>Սննդի գծով /ՄԱԿ-ի ծրագիր/</t>
  </si>
  <si>
    <t>դեբիտորական  պարտք1.10.2019թ.դրությամբ</t>
  </si>
  <si>
    <t>կրեդիտորական պարտք1.10.2019թ.դրությամբ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</si>
</sst>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120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121</v>
      </c>
      <c r="E5" s="59" t="s">
        <v>106</v>
      </c>
      <c r="F5" s="59" t="s">
        <v>108</v>
      </c>
      <c r="G5" s="59" t="s">
        <v>126</v>
      </c>
      <c r="H5" s="59" t="s">
        <v>125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721.1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C8+C28</f>
        <v>30118.7</v>
      </c>
      <c r="D7" s="33">
        <f>D8+D28</f>
        <v>19920</v>
      </c>
      <c r="E7" s="33">
        <f>E8+E28</f>
        <v>19919.5</v>
      </c>
      <c r="F7" s="33">
        <f>F8</f>
        <v>0</v>
      </c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29996.2</v>
      </c>
      <c r="D8" s="46">
        <f t="shared" si="0"/>
        <v>19797.5</v>
      </c>
      <c r="E8" s="46">
        <f t="shared" si="0"/>
        <v>19797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10145</v>
      </c>
      <c r="D9" s="46">
        <v>6695.7</v>
      </c>
      <c r="E9" s="46">
        <v>6695.7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10411.2</v>
      </c>
      <c r="D10" s="46">
        <v>6871.4</v>
      </c>
      <c r="E10" s="46">
        <v>6870.9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9440</v>
      </c>
      <c r="D11" s="46">
        <v>6230.4</v>
      </c>
      <c r="E11" s="46">
        <v>6230.4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122</v>
      </c>
      <c r="C28" s="46">
        <v>122.5</v>
      </c>
      <c r="D28" s="46">
        <v>122.5</v>
      </c>
      <c r="E28" s="46">
        <v>122.5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C33+C75</f>
        <v>30839.800000000003</v>
      </c>
      <c r="D32" s="33">
        <f t="shared" si="1"/>
        <v>20641.1</v>
      </c>
      <c r="E32" s="33">
        <f t="shared" si="1"/>
        <v>20190.9</v>
      </c>
      <c r="F32" s="33">
        <f t="shared" si="1"/>
        <v>22795.4</v>
      </c>
      <c r="G32" s="33">
        <f t="shared" si="1"/>
        <v>2604.5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C34+C37+C38+C42+C49+C50+C53+C56+C58+C61+C64+C67+C48+C68+C54</f>
        <v>30839.800000000003</v>
      </c>
      <c r="D33" s="33">
        <f>D34+D37+D38+D42+D49+D50+D53+D56+D58+D61+D64+D67+D48+D68+D54</f>
        <v>20641.1</v>
      </c>
      <c r="E33" s="33">
        <f>E34+E37+E38+E42+E49+E50+E53+E56+E58+E61+E64+E67+E48+E68+E54</f>
        <v>20190.9</v>
      </c>
      <c r="F33" s="33">
        <f>F34+F37+F38+F42+F49+F50+F53+F56+F58+F61+F64+F67+F48+F68+F54</f>
        <v>22795.4</v>
      </c>
      <c r="G33" s="33">
        <f>G34+G37+G38+G42+G49+G50+G53+G56+G58+G61+G64+G67+G48+G68+G54</f>
        <v>2604.5</v>
      </c>
      <c r="H33" s="33">
        <f>H34+H37+H38+H42+H49+H50+H53+H56+H58+H61+H64+H67+H48+H68</f>
        <v>0</v>
      </c>
      <c r="I33" s="33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29393.4</v>
      </c>
      <c r="D34" s="98">
        <v>19538.6</v>
      </c>
      <c r="E34" s="98">
        <v>19538.4</v>
      </c>
      <c r="F34" s="98">
        <v>22142.9</v>
      </c>
      <c r="G34" s="33">
        <v>2604.5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500</v>
      </c>
      <c r="E37" s="46">
        <v>254</v>
      </c>
      <c r="F37" s="46">
        <v>254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46">
        <v>100</v>
      </c>
      <c r="F38" s="46">
        <v>100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>
        <v>50</v>
      </c>
      <c r="D48" s="46">
        <v>40</v>
      </c>
      <c r="E48" s="46">
        <v>5</v>
      </c>
      <c r="F48" s="46">
        <v>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100</v>
      </c>
      <c r="D49" s="46">
        <v>100</v>
      </c>
      <c r="E49" s="46">
        <v>79</v>
      </c>
      <c r="F49" s="46">
        <v>79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90</v>
      </c>
      <c r="E50" s="46">
        <v>30</v>
      </c>
      <c r="F50" s="46">
        <v>30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123</v>
      </c>
      <c r="C53" s="46">
        <v>200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124</v>
      </c>
      <c r="C54" s="46">
        <v>122.5</v>
      </c>
      <c r="D54" s="46">
        <v>122.5</v>
      </c>
      <c r="E54" s="46">
        <v>122.5</v>
      </c>
      <c r="F54" s="46">
        <v>122.5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69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24</v>
      </c>
      <c r="C56" s="46">
        <v>50</v>
      </c>
      <c r="D56" s="46">
        <v>50</v>
      </c>
      <c r="E56" s="46">
        <v>0</v>
      </c>
      <c r="F56" s="46">
        <v>0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25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89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63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51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53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52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55</v>
      </c>
      <c r="C64" s="46">
        <v>50</v>
      </c>
      <c r="D64" s="46">
        <v>50</v>
      </c>
      <c r="E64" s="46">
        <v>47</v>
      </c>
      <c r="F64" s="46">
        <v>47</v>
      </c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84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38" t="s">
        <v>85</v>
      </c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38" t="s">
        <v>82</v>
      </c>
      <c r="C67" s="46">
        <v>23.9</v>
      </c>
      <c r="D67" s="46">
        <v>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30</v>
      </c>
      <c r="B68" s="27" t="s">
        <v>114</v>
      </c>
      <c r="C68" s="46">
        <v>50</v>
      </c>
      <c r="D68" s="46">
        <v>50</v>
      </c>
      <c r="E68" s="46">
        <v>15</v>
      </c>
      <c r="F68" s="46">
        <v>15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26.25" customHeight="1">
      <c r="A69" s="26">
        <v>31</v>
      </c>
      <c r="B69" s="38" t="s">
        <v>41</v>
      </c>
      <c r="C69" s="35"/>
      <c r="D69" s="35"/>
      <c r="E69" s="35"/>
      <c r="F69" s="35"/>
      <c r="G69" s="35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8" customHeight="1">
      <c r="A70" s="43"/>
      <c r="B70" s="39" t="s">
        <v>42</v>
      </c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43"/>
      <c r="B71" s="39" t="s">
        <v>58</v>
      </c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/>
      <c r="B72" s="39" t="s">
        <v>70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4"/>
      <c r="B73" s="38" t="s">
        <v>43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4"/>
      <c r="B74" s="34" t="s">
        <v>44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28.5" customHeight="1">
      <c r="A75" s="71" t="s">
        <v>73</v>
      </c>
      <c r="B75" s="32" t="s">
        <v>76</v>
      </c>
      <c r="C75" s="33">
        <f>C76</f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27.75" customHeight="1">
      <c r="A76" s="44">
        <v>1</v>
      </c>
      <c r="B76" s="40" t="s">
        <v>45</v>
      </c>
      <c r="C76" s="35">
        <f>C77</f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3">
        <v>1.1</v>
      </c>
      <c r="B77" s="89" t="s">
        <v>71</v>
      </c>
      <c r="C77" s="46"/>
      <c r="D77" s="46"/>
      <c r="E77" s="46"/>
      <c r="F77" s="46"/>
      <c r="G77" s="46"/>
      <c r="H77" s="46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3">
        <v>1.2</v>
      </c>
      <c r="B78" s="89" t="s">
        <v>47</v>
      </c>
      <c r="C78" s="46"/>
      <c r="D78" s="46"/>
      <c r="E78" s="46"/>
      <c r="F78" s="46"/>
      <c r="G78" s="46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1.3</v>
      </c>
      <c r="B79" s="89" t="s">
        <v>46</v>
      </c>
      <c r="C79" s="48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1.4</v>
      </c>
      <c r="B80" s="89" t="s">
        <v>86</v>
      </c>
      <c r="C80" s="48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1.5</v>
      </c>
      <c r="B81" s="89" t="s">
        <v>87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1.6</v>
      </c>
      <c r="B82" s="89" t="s">
        <v>88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1.7</v>
      </c>
      <c r="B83" s="49"/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6.5" customHeight="1">
      <c r="A84" s="43">
        <v>1.8</v>
      </c>
      <c r="B84" s="41"/>
      <c r="C84" s="46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20.25" customHeight="1">
      <c r="A85" s="44">
        <v>2</v>
      </c>
      <c r="B85" s="40" t="s">
        <v>48</v>
      </c>
      <c r="C85" s="35"/>
      <c r="D85" s="35"/>
      <c r="E85" s="35"/>
      <c r="F85" s="35"/>
      <c r="G85" s="35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2.1</v>
      </c>
      <c r="B86" s="41" t="s">
        <v>79</v>
      </c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8" customHeight="1">
      <c r="A87" s="43">
        <v>2.2</v>
      </c>
      <c r="B87" s="87" t="s">
        <v>78</v>
      </c>
      <c r="C87" s="48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2.3</v>
      </c>
      <c r="B88" s="41" t="s">
        <v>59</v>
      </c>
      <c r="C88" s="48"/>
      <c r="D88" s="46"/>
      <c r="E88" s="46"/>
      <c r="F88" s="46"/>
      <c r="G88" s="46"/>
      <c r="H88" s="35"/>
      <c r="I88" s="76" t="s">
        <v>103</v>
      </c>
      <c r="J88" s="76"/>
      <c r="K88" s="76"/>
      <c r="L88" s="76"/>
      <c r="M88" s="76"/>
      <c r="N88" s="76"/>
      <c r="O88" s="76"/>
      <c r="P88" s="76"/>
      <c r="Q88" s="76"/>
    </row>
    <row r="89" spans="1:17" s="4" customFormat="1" ht="8.25" customHeight="1">
      <c r="A89" s="54"/>
      <c r="B89" s="55"/>
      <c r="C89" s="17"/>
      <c r="D89" s="17"/>
      <c r="E89" s="17"/>
      <c r="F89" s="17"/>
      <c r="G89" s="17"/>
      <c r="H89" s="17"/>
      <c r="I89" s="76"/>
      <c r="J89" s="76"/>
      <c r="K89" s="76"/>
      <c r="L89" s="76"/>
      <c r="M89" s="76"/>
      <c r="N89" s="76"/>
      <c r="O89" s="76"/>
      <c r="P89" s="76"/>
      <c r="Q89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40">
      <selection activeCell="J36" sqref="J36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116</v>
      </c>
      <c r="E5" s="59" t="s">
        <v>106</v>
      </c>
      <c r="F5" s="59" t="s">
        <v>108</v>
      </c>
      <c r="G5" s="59" t="s">
        <v>118</v>
      </c>
      <c r="H5" s="59" t="s">
        <v>119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721.1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29996.2</v>
      </c>
      <c r="D7" s="33">
        <f>D8</f>
        <v>12718.4</v>
      </c>
      <c r="E7" s="33">
        <f>E8</f>
        <v>12718.300000000001</v>
      </c>
      <c r="F7" s="33">
        <f>F8</f>
        <v>0</v>
      </c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29996.2</v>
      </c>
      <c r="D8" s="46">
        <f t="shared" si="0"/>
        <v>12718.4</v>
      </c>
      <c r="E8" s="46">
        <f t="shared" si="0"/>
        <v>12718.300000000001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10145</v>
      </c>
      <c r="D9" s="46">
        <v>4301.5</v>
      </c>
      <c r="E9" s="46">
        <v>4301.5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10411.2</v>
      </c>
      <c r="D10" s="46">
        <v>4414.3</v>
      </c>
      <c r="E10" s="46">
        <v>4414.2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9440</v>
      </c>
      <c r="D11" s="46">
        <v>4002.6</v>
      </c>
      <c r="E11" s="46">
        <v>4002.6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30717.300000000003</v>
      </c>
      <c r="D32" s="33">
        <f t="shared" si="1"/>
        <v>13439.5</v>
      </c>
      <c r="E32" s="33">
        <f t="shared" si="1"/>
        <v>12854.5</v>
      </c>
      <c r="F32" s="33">
        <f t="shared" si="1"/>
        <v>15325</v>
      </c>
      <c r="G32" s="33">
        <f t="shared" si="1"/>
        <v>2470.5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 aca="true" t="shared" si="2" ref="C33:H33">C34+C37+C38+C42+C49+C50+C53+C55+C57+C60+C63+C66+C48+C67</f>
        <v>30717.300000000003</v>
      </c>
      <c r="D33" s="33">
        <f t="shared" si="2"/>
        <v>13439.5</v>
      </c>
      <c r="E33" s="33">
        <f t="shared" si="2"/>
        <v>12854.5</v>
      </c>
      <c r="F33" s="33">
        <f t="shared" si="2"/>
        <v>15325</v>
      </c>
      <c r="G33" s="33">
        <f t="shared" si="2"/>
        <v>2470.5</v>
      </c>
      <c r="H33" s="33">
        <f t="shared" si="2"/>
        <v>0</v>
      </c>
      <c r="I33" s="33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29393.4</v>
      </c>
      <c r="D34" s="98">
        <v>12699.5</v>
      </c>
      <c r="E34" s="98">
        <v>12385.2</v>
      </c>
      <c r="F34" s="98">
        <v>14855.7</v>
      </c>
      <c r="G34" s="33">
        <v>2470.5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300</v>
      </c>
      <c r="E37" s="46">
        <v>250.3</v>
      </c>
      <c r="F37" s="46">
        <v>250.3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46">
        <v>100</v>
      </c>
      <c r="F38" s="46">
        <v>100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>
        <v>50</v>
      </c>
      <c r="D48" s="46">
        <v>40</v>
      </c>
      <c r="E48" s="46">
        <v>5</v>
      </c>
      <c r="F48" s="46">
        <v>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100</v>
      </c>
      <c r="D49" s="46">
        <v>100</v>
      </c>
      <c r="E49" s="46">
        <v>79</v>
      </c>
      <c r="F49" s="46">
        <v>79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60</v>
      </c>
      <c r="E50" s="46">
        <v>0</v>
      </c>
      <c r="F50" s="46">
        <v>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200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>
        <v>50</v>
      </c>
      <c r="D55" s="46">
        <v>40</v>
      </c>
      <c r="E55" s="46">
        <v>0</v>
      </c>
      <c r="F55" s="46">
        <v>0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50</v>
      </c>
      <c r="D63" s="46">
        <v>50</v>
      </c>
      <c r="E63" s="46">
        <v>20</v>
      </c>
      <c r="F63" s="46">
        <v>20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23.9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50</v>
      </c>
      <c r="D67" s="46">
        <v>50</v>
      </c>
      <c r="E67" s="46">
        <v>15</v>
      </c>
      <c r="F67" s="46">
        <v>15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46">
      <selection activeCell="E63" sqref="E6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721.1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29996.2</v>
      </c>
      <c r="D7" s="33">
        <v>5609.3</v>
      </c>
      <c r="E7" s="33">
        <v>5579.2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29996.2</v>
      </c>
      <c r="D8" s="46">
        <f t="shared" si="0"/>
        <v>5609.3</v>
      </c>
      <c r="E8" s="46">
        <f t="shared" si="0"/>
        <v>5579.2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10145</v>
      </c>
      <c r="D9" s="46">
        <v>1897.1</v>
      </c>
      <c r="E9" s="46">
        <v>1887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10411.2</v>
      </c>
      <c r="D10" s="46">
        <v>1946.9</v>
      </c>
      <c r="E10" s="46">
        <v>1936.4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9440</v>
      </c>
      <c r="D11" s="46">
        <v>1765.3</v>
      </c>
      <c r="E11" s="46">
        <v>1755.8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30717.300000000003</v>
      </c>
      <c r="D32" s="33">
        <f t="shared" si="1"/>
        <v>6330.4</v>
      </c>
      <c r="E32" s="33">
        <f t="shared" si="1"/>
        <v>5170.7</v>
      </c>
      <c r="F32" s="33">
        <f t="shared" si="1"/>
        <v>7688.7</v>
      </c>
      <c r="G32" s="33">
        <f t="shared" si="1"/>
        <v>2518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C34+C37+C38+C42+C49+C50+C53+C55+C57+C60+C63+C66+C48+C67</f>
        <v>30717.300000000003</v>
      </c>
      <c r="D33" s="33">
        <f>D34+D37+D38+D42+D49+D50+D53+D55+D57+D60+D63+D66+D48+D67</f>
        <v>6330.4</v>
      </c>
      <c r="E33" s="33">
        <f>E34+E37+E38+E42+E49+E50+E53+E55+E57+E60+E63+E66</f>
        <v>5170.7</v>
      </c>
      <c r="F33" s="33">
        <f>F34+F37+F38+F42+F49+F50+F53+F55+F57+F60+F63+F66</f>
        <v>7688.7</v>
      </c>
      <c r="G33" s="33">
        <f>G34+G37+G38+G42+G49+G50+G53+G55+G57+G60+G63+G66</f>
        <v>2518</v>
      </c>
      <c r="H33" s="33">
        <f>H34+H37+H38+H42+H49+H50+H53+H55+H57+H60+H63+H66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29393.4</v>
      </c>
      <c r="D34" s="98">
        <v>5860.4</v>
      </c>
      <c r="E34" s="98">
        <v>4891.7</v>
      </c>
      <c r="F34" s="98">
        <v>7409.7</v>
      </c>
      <c r="G34" s="33">
        <v>2518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100</v>
      </c>
      <c r="E37" s="46">
        <v>100</v>
      </c>
      <c r="F37" s="46">
        <v>100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46">
        <v>100</v>
      </c>
      <c r="F38" s="46">
        <v>100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>
        <v>50</v>
      </c>
      <c r="D48" s="46">
        <v>20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100</v>
      </c>
      <c r="D49" s="46">
        <v>100</v>
      </c>
      <c r="E49" s="46">
        <v>79</v>
      </c>
      <c r="F49" s="46">
        <v>79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30</v>
      </c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200</v>
      </c>
      <c r="D53" s="46">
        <v>0</v>
      </c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>
        <v>50</v>
      </c>
      <c r="D55" s="46">
        <v>20</v>
      </c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50</v>
      </c>
      <c r="D63" s="46">
        <v>50</v>
      </c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23.9</v>
      </c>
      <c r="D66" s="46">
        <v>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50</v>
      </c>
      <c r="D67" s="46">
        <v>50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2019-10-10T05:35:12Z</cp:lastPrinted>
  <dcterms:created xsi:type="dcterms:W3CDTF">1996-10-14T23:33:28Z</dcterms:created>
  <dcterms:modified xsi:type="dcterms:W3CDTF">2019-10-10T11:16:06Z</dcterms:modified>
  <cp:category/>
  <cp:version/>
  <cp:contentType/>
  <cp:contentStatus/>
</cp:coreProperties>
</file>