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'!$A$1:$H$91</definedName>
  </definedNames>
  <calcPr fullCalcOnLoad="1"/>
</workbook>
</file>

<file path=xl/sharedStrings.xml><?xml version="1.0" encoding="utf-8"?>
<sst xmlns="http://schemas.openxmlformats.org/spreadsheetml/2006/main" count="172" uniqueCount="115">
  <si>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</si>
  <si>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</si>
  <si>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</si>
  <si>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</si>
  <si>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</si>
  <si>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</si>
  <si>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</si>
  <si>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</si>
  <si>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</si>
  <si>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</si>
  <si>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</si>
  <si>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</si>
  <si>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</si>
  <si>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</si>
  <si>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</si>
  <si>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</si>
  <si>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</si>
  <si>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</si>
  <si>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</si>
  <si>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</si>
  <si>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</si>
  <si>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</si>
  <si>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</si>
  <si>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</si>
  <si>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</si>
  <si>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</si>
  <si>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</si>
  <si>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</si>
  <si>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</si>
  <si>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</si>
  <si>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</si>
  <si>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</si>
  <si>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</si>
  <si>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</si>
  <si>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</si>
  <si>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</si>
  <si>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</si>
  <si>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</si>
  <si>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</si>
  <si>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</si>
  <si>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</si>
  <si>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</si>
  <si>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</si>
  <si>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</si>
  <si>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</si>
  <si>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</si>
  <si>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</si>
  <si>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</si>
  <si>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</si>
  <si>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</si>
  <si>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</si>
  <si>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</si>
  <si>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</si>
  <si>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</si>
  <si>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</si>
  <si>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</si>
  <si>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</si>
  <si>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</si>
  <si>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</si>
  <si>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</si>
  <si>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</si>
  <si>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</si>
  <si>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</si>
  <si>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</si>
  <si>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</si>
  <si>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</si>
  <si>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</si>
  <si>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</si>
  <si>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</si>
  <si>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</si>
  <si>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</si>
  <si>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</si>
  <si>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</si>
  <si>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</si>
  <si>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</si>
  <si>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</si>
  <si>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</si>
  <si>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</si>
  <si>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</si>
  <si>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</si>
  <si>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</si>
  <si>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</si>
  <si>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</si>
  <si>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</si>
  <si>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</si>
  <si>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</si>
  <si>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</si>
  <si>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</si>
  <si>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</si>
  <si>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</si>
  <si>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</si>
  <si>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</si>
  <si>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</si>
  <si>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</si>
  <si>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</si>
  <si>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</si>
  <si>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</si>
  <si>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</si>
  <si>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</si>
  <si>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</si>
  <si>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</si>
  <si>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</si>
  <si>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</si>
  <si>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</si>
  <si>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</si>
  <si>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</si>
  <si>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</si>
  <si>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</si>
  <si>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</si>
  <si>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 xml:space="preserve">«ԱՐԱԳԱԾՈՏՆ ՄԱՐԶԻ ՕՐԳՈՎԻ  ՄԻՋՆԱԿԱՐԳ ԴՊՐՈՑ» ՊՈԱԿ-ի </t>
  </si>
  <si>
    <t>կրեդիտորական պարտք1.07.2019թ.դրությամբ</t>
  </si>
  <si>
    <t>դեբիտորական  պարտք1.07.2019թ.դրությամբ</t>
  </si>
  <si>
    <t>2-րդ եռամսյակի  հաստատված  բյուջե</t>
  </si>
  <si>
    <t>վարագույրի ձեռք բերում</t>
  </si>
  <si>
    <t>2019  թ. բյուջեի եկամուտների ու ծախսերի    վերաբերյալ    առ 01.07.2019թ. դրությամբ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</si>
</sst>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left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105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98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view="pageBreakPreview" zoomScale="130" zoomScaleSheetLayoutView="130" zoomScalePageLayoutView="0" workbookViewId="0" topLeftCell="A43">
      <selection activeCell="E6" sqref="E6"/>
    </sheetView>
  </sheetViews>
  <sheetFormatPr defaultColWidth="9.140625" defaultRowHeight="12.75"/>
  <cols>
    <col min="1" max="1" width="4.8515625" style="29" customWidth="1"/>
    <col min="2" max="2" width="39.421875" style="29" customWidth="1"/>
    <col min="3" max="3" width="12.28125" style="29" customWidth="1"/>
    <col min="4" max="4" width="10.140625" style="29" customWidth="1"/>
    <col min="5" max="5" width="11.8515625" style="29" customWidth="1"/>
    <col min="6" max="7" width="11.00390625" style="29" customWidth="1"/>
    <col min="8" max="8" width="12.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98" t="s">
        <v>60</v>
      </c>
      <c r="B1" s="98"/>
      <c r="C1" s="98"/>
      <c r="D1" s="98"/>
      <c r="E1" s="98"/>
      <c r="F1" s="98"/>
      <c r="G1" s="98"/>
      <c r="H1" s="98"/>
    </row>
    <row r="2" spans="1:17" s="4" customFormat="1" ht="24.75" customHeight="1">
      <c r="A2" s="100" t="s">
        <v>109</v>
      </c>
      <c r="B2" s="100"/>
      <c r="C2" s="100"/>
      <c r="D2" s="100"/>
      <c r="E2" s="100"/>
      <c r="F2" s="100"/>
      <c r="G2" s="100"/>
      <c r="H2" s="100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2" t="s">
        <v>114</v>
      </c>
      <c r="B3" s="102"/>
      <c r="C3" s="102"/>
      <c r="D3" s="102"/>
      <c r="E3" s="102"/>
      <c r="F3" s="102"/>
      <c r="G3" s="102"/>
      <c r="H3" s="102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106</v>
      </c>
      <c r="D5" s="59" t="s">
        <v>112</v>
      </c>
      <c r="E5" s="59" t="s">
        <v>107</v>
      </c>
      <c r="F5" s="59" t="s">
        <v>108</v>
      </c>
      <c r="G5" s="59" t="s">
        <v>110</v>
      </c>
      <c r="H5" s="59" t="s">
        <v>111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60.75" customHeight="1">
      <c r="A6" s="31" t="s">
        <v>0</v>
      </c>
      <c r="B6" s="32" t="s">
        <v>36</v>
      </c>
      <c r="C6" s="45">
        <f>C32</f>
        <v>28084.800000000003</v>
      </c>
      <c r="D6" s="45">
        <f>D32</f>
        <v>11741.4</v>
      </c>
      <c r="E6" s="45"/>
      <c r="F6" s="45"/>
      <c r="G6" s="45"/>
      <c r="H6" s="45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75</v>
      </c>
      <c r="C7" s="33">
        <f>C11+C10+C9</f>
        <v>28079.3</v>
      </c>
      <c r="D7" s="33">
        <f>D9+D10+D11</f>
        <v>11905.623199999998</v>
      </c>
      <c r="E7" s="33">
        <f>E9+E10+E11</f>
        <v>11902.999999999998</v>
      </c>
      <c r="F7" s="33"/>
      <c r="G7" s="33"/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78</v>
      </c>
      <c r="C8" s="46"/>
      <c r="D8" s="46"/>
      <c r="E8" s="46"/>
      <c r="F8" s="46"/>
      <c r="G8" s="46"/>
      <c r="H8" s="35"/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92</v>
      </c>
      <c r="C9" s="46">
        <v>10894.3</v>
      </c>
      <c r="D9" s="46">
        <f>C9*42.4%</f>
        <v>4619.1831999999995</v>
      </c>
      <c r="E9" s="46">
        <v>4619.2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93</v>
      </c>
      <c r="C10" s="46">
        <v>12096.7</v>
      </c>
      <c r="D10" s="46">
        <f>C10*42.4%</f>
        <v>5129.0008</v>
      </c>
      <c r="E10" s="46">
        <v>5126.4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94</v>
      </c>
      <c r="C11" s="46">
        <v>5088.3</v>
      </c>
      <c r="D11" s="46">
        <f>C11*42.4%</f>
        <v>2157.4392</v>
      </c>
      <c r="E11" s="46">
        <v>2157.4</v>
      </c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95</v>
      </c>
      <c r="C12" s="46"/>
      <c r="D12" s="46"/>
      <c r="E12" s="46"/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64</v>
      </c>
      <c r="C13" s="48"/>
      <c r="D13" s="48"/>
      <c r="E13" s="48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92</v>
      </c>
      <c r="C14" s="48"/>
      <c r="D14" s="48"/>
      <c r="E14" s="48"/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93</v>
      </c>
      <c r="C15" s="48"/>
      <c r="D15" s="48"/>
      <c r="E15" s="48"/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81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93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94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65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66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84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f>C34+C38+C48+C49+C50+C52+C51+C54+C60+C61+C62+C71+C65</f>
        <v>28084.800000000003</v>
      </c>
      <c r="D32" s="33">
        <f>D34+D38</f>
        <v>11741.4</v>
      </c>
      <c r="E32" s="33">
        <f>E34+E38</f>
        <v>11730.3</v>
      </c>
      <c r="F32" s="33">
        <f>F34+F38</f>
        <v>13982.8</v>
      </c>
      <c r="G32" s="33">
        <f>F32-E32</f>
        <v>2252.5</v>
      </c>
      <c r="H32" s="33"/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73</v>
      </c>
      <c r="B33" s="32" t="s">
        <v>76</v>
      </c>
      <c r="C33" s="33">
        <f>C34+C38+C48+C49+C52+C54+C60+C61+C62+C65</f>
        <v>28084.800000000003</v>
      </c>
      <c r="D33" s="33">
        <v>5256.3</v>
      </c>
      <c r="E33" s="33">
        <v>4829.3</v>
      </c>
      <c r="F33" s="33">
        <v>7074.3</v>
      </c>
      <c r="G33" s="33">
        <v>2245</v>
      </c>
      <c r="H33" s="33"/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6">
        <v>27155.9</v>
      </c>
      <c r="D34" s="33">
        <v>11441.4</v>
      </c>
      <c r="E34" s="33">
        <v>11290.8</v>
      </c>
      <c r="F34" s="33">
        <v>13543.3</v>
      </c>
      <c r="G34" s="33">
        <f>F34-E34</f>
        <v>2252.5</v>
      </c>
      <c r="H34" s="35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67</v>
      </c>
      <c r="C35" s="46"/>
      <c r="D35" s="46"/>
      <c r="E35" s="46"/>
      <c r="F35" s="46"/>
      <c r="G35" s="33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33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6"/>
      <c r="D37" s="46"/>
      <c r="E37" s="46"/>
      <c r="F37" s="46"/>
      <c r="G37" s="33"/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6">
        <v>500</v>
      </c>
      <c r="D38" s="46">
        <v>300</v>
      </c>
      <c r="E38" s="46">
        <v>439.5</v>
      </c>
      <c r="F38" s="46">
        <v>439.5</v>
      </c>
      <c r="G38" s="33">
        <f>F38-E38</f>
        <v>0</v>
      </c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/>
      <c r="D39" s="46"/>
      <c r="E39" s="46"/>
      <c r="F39" s="46"/>
      <c r="G39" s="46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/>
      <c r="D40" s="46"/>
      <c r="E40" s="46"/>
      <c r="F40" s="46"/>
      <c r="G40" s="46"/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35"/>
      <c r="D42" s="35"/>
      <c r="E42" s="35"/>
      <c r="F42" s="35"/>
      <c r="G42" s="35"/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46"/>
      <c r="D43" s="46"/>
      <c r="E43" s="46"/>
      <c r="F43" s="46"/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8"/>
      <c r="D45" s="48"/>
      <c r="E45" s="48"/>
      <c r="F45" s="48"/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68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32</v>
      </c>
      <c r="C48" s="46">
        <v>56.4</v>
      </c>
      <c r="D48" s="46"/>
      <c r="E48" s="46"/>
      <c r="F48" s="46"/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23</v>
      </c>
      <c r="C49" s="46">
        <v>80</v>
      </c>
      <c r="D49" s="46"/>
      <c r="E49" s="46"/>
      <c r="F49" s="46"/>
      <c r="G49" s="46"/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33</v>
      </c>
      <c r="C50" s="46"/>
      <c r="D50" s="46"/>
      <c r="E50" s="46"/>
      <c r="F50" s="46"/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56</v>
      </c>
      <c r="C51" s="46"/>
      <c r="D51" s="46"/>
      <c r="E51" s="46"/>
      <c r="F51" s="46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14</v>
      </c>
      <c r="C52" s="46">
        <v>172.8</v>
      </c>
      <c r="D52" s="46"/>
      <c r="E52" s="46"/>
      <c r="F52" s="46"/>
      <c r="G52" s="46"/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70</v>
      </c>
      <c r="C53" s="46"/>
      <c r="D53" s="46"/>
      <c r="E53" s="46"/>
      <c r="F53" s="46"/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24</v>
      </c>
      <c r="C54" s="46">
        <v>15</v>
      </c>
      <c r="D54" s="46"/>
      <c r="E54" s="46"/>
      <c r="F54" s="46"/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25</v>
      </c>
      <c r="C55" s="46"/>
      <c r="D55" s="46"/>
      <c r="E55" s="46"/>
      <c r="F55" s="46"/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90</v>
      </c>
      <c r="C56" s="46"/>
      <c r="D56" s="46"/>
      <c r="E56" s="46"/>
      <c r="F56" s="46"/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63</v>
      </c>
      <c r="C57" s="46"/>
      <c r="D57" s="46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51</v>
      </c>
      <c r="C58" s="46"/>
      <c r="D58" s="46"/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53</v>
      </c>
      <c r="C59" s="46"/>
      <c r="D59" s="46"/>
      <c r="E59" s="46"/>
      <c r="F59" s="46"/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52</v>
      </c>
      <c r="C60" s="46">
        <v>10</v>
      </c>
      <c r="D60" s="46"/>
      <c r="E60" s="46"/>
      <c r="F60" s="46"/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54</v>
      </c>
      <c r="C61" s="46">
        <v>26</v>
      </c>
      <c r="D61" s="46"/>
      <c r="E61" s="46"/>
      <c r="F61" s="46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55</v>
      </c>
      <c r="C62" s="46">
        <v>54</v>
      </c>
      <c r="D62" s="46"/>
      <c r="E62" s="46"/>
      <c r="F62" s="46"/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85</v>
      </c>
      <c r="C63" s="46"/>
      <c r="D63" s="46"/>
      <c r="E63" s="46"/>
      <c r="F63" s="46"/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86</v>
      </c>
      <c r="C64" s="46"/>
      <c r="D64" s="46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83</v>
      </c>
      <c r="C65" s="46">
        <v>14.7</v>
      </c>
      <c r="D65" s="46"/>
      <c r="E65" s="46"/>
      <c r="F65" s="46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28</v>
      </c>
      <c r="B66" s="27"/>
      <c r="C66" s="46"/>
      <c r="D66" s="46"/>
      <c r="E66" s="46"/>
      <c r="F66" s="46"/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29</v>
      </c>
      <c r="B67" s="27"/>
      <c r="C67" s="46"/>
      <c r="D67" s="46"/>
      <c r="E67" s="46"/>
      <c r="F67" s="46"/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6.5" customHeight="1">
      <c r="A68" s="26">
        <v>30</v>
      </c>
      <c r="B68" s="27"/>
      <c r="C68" s="46"/>
      <c r="D68" s="46"/>
      <c r="E68" s="46"/>
      <c r="F68" s="46"/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3.5" customHeight="1">
      <c r="A69" s="26">
        <v>31</v>
      </c>
      <c r="B69" s="27"/>
      <c r="C69" s="46"/>
      <c r="D69" s="46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4.25" customHeight="1">
      <c r="A70" s="26">
        <v>32</v>
      </c>
      <c r="B70" s="27"/>
      <c r="C70" s="46"/>
      <c r="D70" s="46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18" customHeight="1">
      <c r="A71" s="26">
        <v>33</v>
      </c>
      <c r="B71" s="38" t="s">
        <v>41</v>
      </c>
      <c r="C71" s="35"/>
      <c r="D71" s="35"/>
      <c r="E71" s="35"/>
      <c r="F71" s="35"/>
      <c r="G71" s="35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43">
        <v>33.1</v>
      </c>
      <c r="B72" s="39" t="s">
        <v>42</v>
      </c>
      <c r="C72" s="46"/>
      <c r="D72" s="46"/>
      <c r="E72" s="46"/>
      <c r="F72" s="46"/>
      <c r="G72" s="46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33.2</v>
      </c>
      <c r="B73" s="39" t="s">
        <v>58</v>
      </c>
      <c r="C73" s="46"/>
      <c r="D73" s="46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33.3</v>
      </c>
      <c r="B74" s="103" t="s">
        <v>71</v>
      </c>
      <c r="C74" s="46">
        <v>16</v>
      </c>
      <c r="D74" s="46">
        <v>16</v>
      </c>
      <c r="E74" s="46">
        <v>16</v>
      </c>
      <c r="F74" s="46">
        <v>16</v>
      </c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4">
        <v>34</v>
      </c>
      <c r="B75" s="38" t="s">
        <v>43</v>
      </c>
      <c r="C75" s="46"/>
      <c r="D75" s="46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35</v>
      </c>
      <c r="B76" s="34" t="s">
        <v>44</v>
      </c>
      <c r="C76" s="46"/>
      <c r="D76" s="46"/>
      <c r="E76" s="46"/>
      <c r="F76" s="46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28.5" customHeight="1">
      <c r="A77" s="71" t="s">
        <v>74</v>
      </c>
      <c r="B77" s="32" t="s">
        <v>77</v>
      </c>
      <c r="C77" s="33">
        <v>64</v>
      </c>
      <c r="D77" s="33">
        <v>64</v>
      </c>
      <c r="E77" s="33">
        <v>63.9</v>
      </c>
      <c r="F77" s="33">
        <v>63.9</v>
      </c>
      <c r="G77" s="33"/>
      <c r="H77" s="35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18" customHeight="1">
      <c r="A78" s="44">
        <v>1</v>
      </c>
      <c r="B78" s="40" t="s">
        <v>45</v>
      </c>
      <c r="C78" s="35"/>
      <c r="D78" s="35"/>
      <c r="E78" s="35"/>
      <c r="F78" s="35"/>
      <c r="G78" s="35"/>
      <c r="H78" s="35"/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18" customHeight="1">
      <c r="A79" s="43">
        <v>1.1</v>
      </c>
      <c r="B79" s="89" t="s">
        <v>72</v>
      </c>
      <c r="C79" s="46"/>
      <c r="D79" s="46"/>
      <c r="E79" s="46"/>
      <c r="F79" s="46"/>
      <c r="G79" s="46"/>
      <c r="H79" s="35"/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1.2</v>
      </c>
      <c r="B80" s="89" t="s">
        <v>47</v>
      </c>
      <c r="C80" s="46"/>
      <c r="D80" s="46"/>
      <c r="E80" s="46"/>
      <c r="F80" s="46"/>
      <c r="G80" s="46"/>
      <c r="H80" s="35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1.3</v>
      </c>
      <c r="B81" s="89" t="s">
        <v>46</v>
      </c>
      <c r="C81" s="48"/>
      <c r="D81" s="46"/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1.4</v>
      </c>
      <c r="B82" s="89" t="s">
        <v>87</v>
      </c>
      <c r="C82" s="48"/>
      <c r="D82" s="46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1.5</v>
      </c>
      <c r="B83" s="89" t="s">
        <v>88</v>
      </c>
      <c r="C83" s="48"/>
      <c r="D83" s="46"/>
      <c r="E83" s="46"/>
      <c r="F83" s="46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1.6</v>
      </c>
      <c r="B84" s="89" t="s">
        <v>89</v>
      </c>
      <c r="C84" s="48"/>
      <c r="D84" s="46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1.7</v>
      </c>
      <c r="B85" s="49" t="s">
        <v>113</v>
      </c>
      <c r="C85" s="48">
        <v>64</v>
      </c>
      <c r="D85" s="46">
        <v>64</v>
      </c>
      <c r="E85" s="46">
        <v>63.9</v>
      </c>
      <c r="F85" s="46">
        <v>63.9</v>
      </c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6.5" customHeight="1">
      <c r="A86" s="43">
        <v>1.8</v>
      </c>
      <c r="B86" s="41"/>
      <c r="C86" s="46"/>
      <c r="D86" s="46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20.25" customHeight="1">
      <c r="A87" s="44">
        <v>2</v>
      </c>
      <c r="B87" s="40" t="s">
        <v>48</v>
      </c>
      <c r="C87" s="35"/>
      <c r="D87" s="35"/>
      <c r="E87" s="35"/>
      <c r="F87" s="35"/>
      <c r="G87" s="35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18" customHeight="1">
      <c r="A88" s="43">
        <v>2.1</v>
      </c>
      <c r="B88" s="41" t="s">
        <v>80</v>
      </c>
      <c r="C88" s="48"/>
      <c r="D88" s="46"/>
      <c r="E88" s="46"/>
      <c r="F88" s="46"/>
      <c r="G88" s="46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2.2</v>
      </c>
      <c r="B89" s="87" t="s">
        <v>79</v>
      </c>
      <c r="C89" s="48"/>
      <c r="D89" s="46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2.3</v>
      </c>
      <c r="B90" s="41" t="s">
        <v>59</v>
      </c>
      <c r="C90" s="48"/>
      <c r="D90" s="46"/>
      <c r="E90" s="46"/>
      <c r="F90" s="46"/>
      <c r="G90" s="46"/>
      <c r="H90" s="35"/>
      <c r="I90" s="76" t="s">
        <v>104</v>
      </c>
      <c r="J90" s="76"/>
      <c r="K90" s="76"/>
      <c r="L90" s="76"/>
      <c r="M90" s="76"/>
      <c r="N90" s="76"/>
      <c r="O90" s="76"/>
      <c r="P90" s="76"/>
      <c r="Q90" s="76"/>
    </row>
    <row r="91" spans="1:17" s="4" customFormat="1" ht="8.25" customHeight="1">
      <c r="A91" s="54"/>
      <c r="B91" s="55"/>
      <c r="C91" s="17"/>
      <c r="D91" s="17"/>
      <c r="E91" s="17"/>
      <c r="F91" s="17"/>
      <c r="G91" s="17"/>
      <c r="H91" s="17"/>
      <c r="I91" s="76"/>
      <c r="J91" s="76"/>
      <c r="K91" s="76"/>
      <c r="L91" s="76"/>
      <c r="M91" s="76"/>
      <c r="N91" s="76"/>
      <c r="O91" s="76"/>
      <c r="P91" s="76"/>
      <c r="Q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2019-04-09T08:07:10Z</cp:lastPrinted>
  <dcterms:created xsi:type="dcterms:W3CDTF">1996-10-14T23:33:28Z</dcterms:created>
  <dcterms:modified xsi:type="dcterms:W3CDTF">2019-07-05T10:25:21Z</dcterms:modified>
  <cp:category/>
  <cp:version/>
  <cp:contentType/>
  <cp:contentStatus/>
</cp:coreProperties>
</file>