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300619 (2)" sheetId="2" r:id="rId2"/>
    <sheet name="նախահաշիվ 310319" sheetId="3" r:id="rId3"/>
  </sheets>
  <definedNames>
    <definedName name="_xlnm.Print_Area" localSheetId="0">'Ekamutner ev caxser'!$A$8:$F$84</definedName>
    <definedName name="_xlnm.Print_Area" localSheetId="1">'նախահաշիվ 300619 (2)'!$A$1:$H$92</definedName>
    <definedName name="_xlnm.Print_Area" localSheetId="2">'նախահաշիվ 310319'!$A$1:$H$92</definedName>
  </definedNames>
  <calcPr fullCalcOnLoad="1"/>
</workbook>
</file>

<file path=xl/sharedStrings.xml><?xml version="1.0" encoding="utf-8"?>
<sst xmlns="http://schemas.openxmlformats.org/spreadsheetml/2006/main" count="267" uniqueCount="120">
  <si>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</si>
  <si>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</si>
  <si>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</si>
  <si>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</si>
  <si>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</si>
  <si>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</si>
  <si>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</si>
  <si>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</si>
  <si>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</si>
  <si>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</si>
  <si>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</si>
  <si>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</si>
  <si>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</si>
  <si>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</si>
  <si>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</si>
  <si>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</si>
  <si>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</si>
  <si>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</si>
  <si>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</si>
  <si>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</si>
  <si>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</si>
  <si>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</si>
  <si>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</si>
  <si>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</si>
  <si>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</si>
  <si>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</si>
  <si>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</si>
  <si>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</si>
  <si>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</si>
  <si>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</si>
  <si>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</si>
  <si>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</si>
  <si>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</si>
  <si>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</si>
  <si>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</si>
  <si>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</si>
  <si>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</si>
  <si>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</si>
  <si>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</si>
  <si>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</si>
  <si>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</si>
  <si>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</si>
  <si>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</si>
  <si>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</si>
  <si>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</si>
  <si>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</si>
  <si>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</si>
  <si>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</si>
  <si>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</si>
  <si>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</si>
  <si>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</si>
  <si>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</si>
  <si>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</si>
  <si>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</si>
  <si>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</si>
  <si>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</si>
  <si>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</si>
  <si>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</si>
  <si>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</si>
  <si>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</si>
  <si>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</si>
  <si>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</si>
  <si>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</si>
  <si>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</si>
  <si>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</si>
  <si>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</si>
  <si>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</si>
  <si>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</si>
  <si>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</si>
  <si>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</si>
  <si>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</si>
  <si>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</si>
  <si>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</si>
  <si>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</si>
  <si>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</si>
  <si>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</si>
  <si>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</si>
  <si>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</si>
  <si>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</si>
  <si>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</si>
  <si>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</si>
  <si>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</si>
  <si>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</si>
  <si>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</si>
  <si>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</si>
  <si>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</si>
  <si>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</si>
  <si>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</si>
  <si>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</si>
  <si>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</si>
  <si>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</si>
  <si>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</si>
  <si>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</si>
  <si>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</si>
  <si>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</si>
  <si>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</si>
  <si>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</si>
  <si>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</si>
  <si>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</si>
  <si>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</si>
  <si>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</si>
  <si>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</si>
  <si>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</si>
  <si>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</si>
  <si>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</si>
  <si>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</si>
  <si>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</si>
  <si>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</si>
  <si>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</si>
  <si>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</si>
  <si>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</si>
  <si>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</si>
  <si>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>ներառական կրթության գծով /միջնակարգ/</t>
  </si>
  <si>
    <t>Գործուղումների գծով</t>
  </si>
  <si>
    <t>Այլ ծառայություններ</t>
  </si>
  <si>
    <t xml:space="preserve">«   ԴԱՇՏԱԴԵՄԻ ՄԻՋՆԱԿԱՐԳ ԴՊՐՈՑ» ՊՈԱԿ-ի </t>
  </si>
  <si>
    <t>2-րդ եռամսյակի  հաստատված  բյուջե</t>
  </si>
  <si>
    <t>2019  թ. բյուջեի եկամուտների ու ծախսերի    վերաբերյալ    առ 01.07.2019թ. դրությամբ</t>
  </si>
  <si>
    <t>կրեդիտորական պարտք1.07.2019թ.դրությամբ</t>
  </si>
  <si>
    <t>դեբիտորական  պարտք1.07.2019թ.դրությամբ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</si>
</sst>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102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98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99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101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98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100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104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91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92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92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93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97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SheetLayoutView="100" zoomScalePageLayoutView="0" workbookViewId="0" topLeftCell="A19">
      <selection activeCell="J36" sqref="J36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0.7109375" style="29" customWidth="1"/>
    <col min="4" max="4" width="9.8515625" style="29" customWidth="1"/>
    <col min="5" max="5" width="10.140625" style="29" customWidth="1"/>
    <col min="6" max="6" width="9.851562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115</v>
      </c>
      <c r="B2" s="101"/>
      <c r="C2" s="101"/>
      <c r="D2" s="101"/>
      <c r="E2" s="101"/>
      <c r="F2" s="101"/>
      <c r="G2" s="101"/>
      <c r="H2" s="101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3" t="s">
        <v>117</v>
      </c>
      <c r="B3" s="103"/>
      <c r="C3" s="103"/>
      <c r="D3" s="103"/>
      <c r="E3" s="103"/>
      <c r="F3" s="103"/>
      <c r="G3" s="103"/>
      <c r="H3" s="103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116</v>
      </c>
      <c r="E5" s="59" t="s">
        <v>106</v>
      </c>
      <c r="F5" s="59" t="s">
        <v>108</v>
      </c>
      <c r="G5" s="59" t="s">
        <v>118</v>
      </c>
      <c r="H5" s="59" t="s">
        <v>119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721.1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f>C8</f>
        <v>29996.2</v>
      </c>
      <c r="D7" s="33">
        <f>D8</f>
        <v>12718.4</v>
      </c>
      <c r="E7" s="33">
        <f>E8</f>
        <v>12718.300000000001</v>
      </c>
      <c r="F7" s="33">
        <f>F8</f>
        <v>0</v>
      </c>
      <c r="G7" s="33">
        <f>G8</f>
        <v>0</v>
      </c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>
        <f aca="true" t="shared" si="0" ref="C8:H8">C9+C10+C11+C12+C13+C14+C15</f>
        <v>29996.2</v>
      </c>
      <c r="D8" s="46">
        <f t="shared" si="0"/>
        <v>12718.4</v>
      </c>
      <c r="E8" s="46">
        <f t="shared" si="0"/>
        <v>12718.300000000001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10145</v>
      </c>
      <c r="D9" s="46">
        <v>4301.5</v>
      </c>
      <c r="E9" s="46">
        <v>4301.5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10411.2</v>
      </c>
      <c r="D10" s="46">
        <v>4414.3</v>
      </c>
      <c r="E10" s="46">
        <v>4414.2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>
        <v>9440</v>
      </c>
      <c r="D11" s="46">
        <v>4002.6</v>
      </c>
      <c r="E11" s="46">
        <v>4002.6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112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 aca="true" t="shared" si="1" ref="C32:H32">C33+C78</f>
        <v>30717.300000000003</v>
      </c>
      <c r="D32" s="33">
        <f t="shared" si="1"/>
        <v>13439.5</v>
      </c>
      <c r="E32" s="33">
        <f t="shared" si="1"/>
        <v>12854.5</v>
      </c>
      <c r="F32" s="33">
        <f t="shared" si="1"/>
        <v>15325</v>
      </c>
      <c r="G32" s="33">
        <f t="shared" si="1"/>
        <v>2470.5</v>
      </c>
      <c r="H32" s="33">
        <f t="shared" si="1"/>
        <v>0</v>
      </c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f aca="true" t="shared" si="2" ref="C33:I33">C34+C37+C38+C42+C49+C50+C53+C55+C57+C60+C63+C66+C48+C67</f>
        <v>30717.300000000003</v>
      </c>
      <c r="D33" s="33">
        <f t="shared" si="2"/>
        <v>13439.5</v>
      </c>
      <c r="E33" s="33">
        <f t="shared" si="2"/>
        <v>12854.5</v>
      </c>
      <c r="F33" s="33">
        <f t="shared" si="2"/>
        <v>15325</v>
      </c>
      <c r="G33" s="33">
        <f t="shared" si="2"/>
        <v>2470.5</v>
      </c>
      <c r="H33" s="33">
        <f t="shared" si="2"/>
        <v>0</v>
      </c>
      <c r="I33" s="33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29393.4</v>
      </c>
      <c r="D34" s="98">
        <v>12699.5</v>
      </c>
      <c r="E34" s="98">
        <v>12385.2</v>
      </c>
      <c r="F34" s="98">
        <v>14855.7</v>
      </c>
      <c r="G34" s="33">
        <v>2470.5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600</v>
      </c>
      <c r="D37" s="46">
        <v>300</v>
      </c>
      <c r="E37" s="46">
        <v>250.3</v>
      </c>
      <c r="F37" s="46">
        <v>250.3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100</v>
      </c>
      <c r="D38" s="46">
        <v>100</v>
      </c>
      <c r="E38" s="46">
        <v>100</v>
      </c>
      <c r="F38" s="46">
        <v>100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113</v>
      </c>
      <c r="C48" s="46">
        <v>50</v>
      </c>
      <c r="D48" s="46">
        <v>40</v>
      </c>
      <c r="E48" s="46">
        <v>5</v>
      </c>
      <c r="F48" s="46">
        <v>5</v>
      </c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32</v>
      </c>
      <c r="C49" s="46">
        <v>100</v>
      </c>
      <c r="D49" s="46">
        <v>100</v>
      </c>
      <c r="E49" s="46">
        <v>79</v>
      </c>
      <c r="F49" s="46">
        <v>79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23</v>
      </c>
      <c r="C50" s="46">
        <v>100</v>
      </c>
      <c r="D50" s="46">
        <v>60</v>
      </c>
      <c r="E50" s="46">
        <v>0</v>
      </c>
      <c r="F50" s="46">
        <v>0</v>
      </c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33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56</v>
      </c>
      <c r="C52" s="46"/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14</v>
      </c>
      <c r="C53" s="46">
        <v>200</v>
      </c>
      <c r="D53" s="46">
        <v>0</v>
      </c>
      <c r="E53" s="46">
        <v>0</v>
      </c>
      <c r="F53" s="46">
        <v>0</v>
      </c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69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24</v>
      </c>
      <c r="C55" s="46">
        <v>50</v>
      </c>
      <c r="D55" s="46">
        <v>40</v>
      </c>
      <c r="E55" s="46">
        <v>0</v>
      </c>
      <c r="F55" s="46">
        <v>0</v>
      </c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25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89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63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51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53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52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54</v>
      </c>
      <c r="C62" s="46"/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55</v>
      </c>
      <c r="C63" s="46">
        <v>50</v>
      </c>
      <c r="D63" s="46">
        <v>50</v>
      </c>
      <c r="E63" s="46">
        <v>20</v>
      </c>
      <c r="F63" s="46">
        <v>20</v>
      </c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84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85</v>
      </c>
      <c r="C65" s="46"/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27</v>
      </c>
      <c r="B66" s="38" t="s">
        <v>82</v>
      </c>
      <c r="C66" s="46">
        <v>23.9</v>
      </c>
      <c r="D66" s="46">
        <v>0</v>
      </c>
      <c r="E66" s="46">
        <v>0</v>
      </c>
      <c r="F66" s="46">
        <v>0</v>
      </c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28</v>
      </c>
      <c r="B67" s="27" t="s">
        <v>114</v>
      </c>
      <c r="C67" s="46">
        <v>50</v>
      </c>
      <c r="D67" s="46">
        <v>50</v>
      </c>
      <c r="E67" s="46">
        <v>15</v>
      </c>
      <c r="F67" s="46">
        <v>15</v>
      </c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8" customHeight="1">
      <c r="A68" s="26">
        <v>29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6.5" customHeight="1">
      <c r="A69" s="26">
        <v>30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3.5" customHeight="1">
      <c r="A70" s="26">
        <v>31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4.25" customHeight="1">
      <c r="A71" s="26">
        <v>32</v>
      </c>
      <c r="B71" s="27"/>
      <c r="C71" s="46"/>
      <c r="D71" s="46"/>
      <c r="E71" s="46"/>
      <c r="F71" s="46"/>
      <c r="G71" s="46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26">
        <v>33</v>
      </c>
      <c r="B72" s="38" t="s">
        <v>41</v>
      </c>
      <c r="C72" s="35"/>
      <c r="D72" s="35"/>
      <c r="E72" s="35"/>
      <c r="F72" s="35"/>
      <c r="G72" s="35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33.1</v>
      </c>
      <c r="B73" s="39" t="s">
        <v>42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33.2</v>
      </c>
      <c r="B74" s="39" t="s">
        <v>58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3">
        <v>33.3</v>
      </c>
      <c r="B75" s="39" t="s">
        <v>70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34</v>
      </c>
      <c r="B76" s="38" t="s">
        <v>43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18" customHeight="1">
      <c r="A77" s="44">
        <v>35</v>
      </c>
      <c r="B77" s="34" t="s">
        <v>44</v>
      </c>
      <c r="C77" s="46"/>
      <c r="D77" s="46"/>
      <c r="E77" s="46"/>
      <c r="F77" s="46"/>
      <c r="G77" s="46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28.5" customHeight="1">
      <c r="A78" s="71" t="s">
        <v>73</v>
      </c>
      <c r="B78" s="32" t="s">
        <v>76</v>
      </c>
      <c r="C78" s="33">
        <f>C79</f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27.75" customHeight="1">
      <c r="A79" s="44">
        <v>1</v>
      </c>
      <c r="B79" s="40" t="s">
        <v>45</v>
      </c>
      <c r="C79" s="35">
        <f>C80</f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1.1</v>
      </c>
      <c r="B80" s="89" t="s">
        <v>71</v>
      </c>
      <c r="C80" s="46"/>
      <c r="D80" s="46"/>
      <c r="E80" s="46"/>
      <c r="F80" s="46"/>
      <c r="G80" s="46"/>
      <c r="H80" s="46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1.2</v>
      </c>
      <c r="B81" s="89" t="s">
        <v>47</v>
      </c>
      <c r="C81" s="46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1.3</v>
      </c>
      <c r="B82" s="89" t="s">
        <v>46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1.4</v>
      </c>
      <c r="B83" s="89" t="s">
        <v>86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1.5</v>
      </c>
      <c r="B84" s="89" t="s">
        <v>87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1.6</v>
      </c>
      <c r="B85" s="89" t="s">
        <v>88</v>
      </c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8" customHeight="1">
      <c r="A86" s="43">
        <v>1.7</v>
      </c>
      <c r="B86" s="49"/>
      <c r="C86" s="48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16.5" customHeight="1">
      <c r="A87" s="43">
        <v>1.8</v>
      </c>
      <c r="B87" s="41"/>
      <c r="C87" s="46"/>
      <c r="D87" s="46"/>
      <c r="E87" s="46"/>
      <c r="F87" s="46"/>
      <c r="G87" s="46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20.25" customHeight="1">
      <c r="A88" s="44">
        <v>2</v>
      </c>
      <c r="B88" s="40" t="s">
        <v>48</v>
      </c>
      <c r="C88" s="35"/>
      <c r="D88" s="35"/>
      <c r="E88" s="35"/>
      <c r="F88" s="35"/>
      <c r="G88" s="35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2.1</v>
      </c>
      <c r="B89" s="41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2.2</v>
      </c>
      <c r="B90" s="87" t="s">
        <v>78</v>
      </c>
      <c r="C90" s="48"/>
      <c r="D90" s="46"/>
      <c r="E90" s="46"/>
      <c r="F90" s="46"/>
      <c r="G90" s="46"/>
      <c r="H90" s="35"/>
      <c r="I90" s="76"/>
      <c r="J90" s="76"/>
      <c r="K90" s="76"/>
      <c r="L90" s="76"/>
      <c r="M90" s="76"/>
      <c r="N90" s="76"/>
      <c r="O90" s="76"/>
      <c r="P90" s="76"/>
      <c r="Q90" s="76"/>
    </row>
    <row r="91" spans="1:17" s="4" customFormat="1" ht="18" customHeight="1">
      <c r="A91" s="43">
        <v>2.3</v>
      </c>
      <c r="B91" s="41" t="s">
        <v>59</v>
      </c>
      <c r="C91" s="48"/>
      <c r="D91" s="46"/>
      <c r="E91" s="46"/>
      <c r="F91" s="46"/>
      <c r="G91" s="46"/>
      <c r="H91" s="35"/>
      <c r="I91" s="76" t="s">
        <v>103</v>
      </c>
      <c r="J91" s="76"/>
      <c r="K91" s="76"/>
      <c r="L91" s="76"/>
      <c r="M91" s="76"/>
      <c r="N91" s="76"/>
      <c r="O91" s="76"/>
      <c r="P91" s="76"/>
      <c r="Q91" s="76"/>
    </row>
    <row r="92" spans="1:17" s="4" customFormat="1" ht="8.25" customHeight="1">
      <c r="A92" s="54"/>
      <c r="B92" s="55"/>
      <c r="C92" s="17"/>
      <c r="D92" s="17"/>
      <c r="E92" s="17"/>
      <c r="F92" s="17"/>
      <c r="G92" s="17"/>
      <c r="H92" s="17"/>
      <c r="I92" s="76"/>
      <c r="J92" s="76"/>
      <c r="K92" s="76"/>
      <c r="L92" s="76"/>
      <c r="M92" s="76"/>
      <c r="N92" s="76"/>
      <c r="O92" s="76"/>
      <c r="P92" s="76"/>
      <c r="Q92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2"/>
  <sheetViews>
    <sheetView view="pageBreakPreview" zoomScaleSheetLayoutView="100" zoomScalePageLayoutView="0" workbookViewId="0" topLeftCell="A46">
      <selection activeCell="E63" sqref="E6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0.7109375" style="29" customWidth="1"/>
    <col min="4" max="4" width="9.8515625" style="29" customWidth="1"/>
    <col min="5" max="5" width="10.140625" style="29" customWidth="1"/>
    <col min="6" max="6" width="9.851562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115</v>
      </c>
      <c r="B2" s="101"/>
      <c r="C2" s="101"/>
      <c r="D2" s="101"/>
      <c r="E2" s="101"/>
      <c r="F2" s="101"/>
      <c r="G2" s="101"/>
      <c r="H2" s="101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3" t="s">
        <v>111</v>
      </c>
      <c r="B3" s="103"/>
      <c r="C3" s="103"/>
      <c r="D3" s="103"/>
      <c r="E3" s="103"/>
      <c r="F3" s="103"/>
      <c r="G3" s="103"/>
      <c r="H3" s="103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107</v>
      </c>
      <c r="E5" s="59" t="s">
        <v>106</v>
      </c>
      <c r="F5" s="59" t="s">
        <v>108</v>
      </c>
      <c r="G5" s="59" t="s">
        <v>110</v>
      </c>
      <c r="H5" s="59" t="s">
        <v>109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721.1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f>C8</f>
        <v>29996.2</v>
      </c>
      <c r="D7" s="33">
        <v>5609.3</v>
      </c>
      <c r="E7" s="33">
        <v>5579.2</v>
      </c>
      <c r="F7" s="33"/>
      <c r="G7" s="33">
        <f>G8</f>
        <v>0</v>
      </c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>
        <f aca="true" t="shared" si="0" ref="C8:H8">C9+C10+C11+C12+C13+C14+C15</f>
        <v>29996.2</v>
      </c>
      <c r="D8" s="46">
        <f t="shared" si="0"/>
        <v>5609.3</v>
      </c>
      <c r="E8" s="46">
        <f t="shared" si="0"/>
        <v>5579.2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10145</v>
      </c>
      <c r="D9" s="46">
        <v>1897.1</v>
      </c>
      <c r="E9" s="46">
        <v>1887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10411.2</v>
      </c>
      <c r="D10" s="46">
        <v>1946.9</v>
      </c>
      <c r="E10" s="46">
        <v>1936.4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>
        <v>9440</v>
      </c>
      <c r="D11" s="46">
        <v>1765.3</v>
      </c>
      <c r="E11" s="46">
        <v>1755.8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112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 aca="true" t="shared" si="1" ref="C32:H32">C33+C78</f>
        <v>30717.300000000003</v>
      </c>
      <c r="D32" s="33">
        <f t="shared" si="1"/>
        <v>6330.4</v>
      </c>
      <c r="E32" s="33">
        <f t="shared" si="1"/>
        <v>5170.7</v>
      </c>
      <c r="F32" s="33">
        <f t="shared" si="1"/>
        <v>7688.7</v>
      </c>
      <c r="G32" s="33">
        <f t="shared" si="1"/>
        <v>2518</v>
      </c>
      <c r="H32" s="33">
        <f t="shared" si="1"/>
        <v>0</v>
      </c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f>C34+C37+C38+C42+C49+C50+C53+C55+C57+C60+C63+C66+C48+C67</f>
        <v>30717.300000000003</v>
      </c>
      <c r="D33" s="33">
        <f>D34+D37+D38+D42+D49+D50+D53+D55+D57+D60+D63+D66+D48+D67</f>
        <v>6330.4</v>
      </c>
      <c r="E33" s="33">
        <f>E34+E37+E38+E42+E49+E50+E53+E55+E57+E60+E63+E66</f>
        <v>5170.7</v>
      </c>
      <c r="F33" s="33">
        <f>F34+F37+F38+F42+F49+F50+F53+F55+F57+F60+F63+F66</f>
        <v>7688.7</v>
      </c>
      <c r="G33" s="33">
        <f>G34+G37+G38+G42+G49+G50+G53+G55+G57+G60+G63+G66</f>
        <v>2518</v>
      </c>
      <c r="H33" s="33">
        <f>H34+H37+H38+H42+H49+H50+H53+H55+H57+H60+H63+H66</f>
        <v>0</v>
      </c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29393.4</v>
      </c>
      <c r="D34" s="98">
        <v>5860.4</v>
      </c>
      <c r="E34" s="98">
        <v>4891.7</v>
      </c>
      <c r="F34" s="98">
        <v>7409.7</v>
      </c>
      <c r="G34" s="33">
        <v>2518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600</v>
      </c>
      <c r="D37" s="46">
        <v>100</v>
      </c>
      <c r="E37" s="46">
        <v>100</v>
      </c>
      <c r="F37" s="46">
        <v>100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100</v>
      </c>
      <c r="D38" s="46">
        <v>100</v>
      </c>
      <c r="E38" s="46">
        <v>100</v>
      </c>
      <c r="F38" s="46">
        <v>100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113</v>
      </c>
      <c r="C48" s="46">
        <v>50</v>
      </c>
      <c r="D48" s="46">
        <v>20</v>
      </c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32</v>
      </c>
      <c r="C49" s="46">
        <v>100</v>
      </c>
      <c r="D49" s="46">
        <v>100</v>
      </c>
      <c r="E49" s="46">
        <v>79</v>
      </c>
      <c r="F49" s="46">
        <v>79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23</v>
      </c>
      <c r="C50" s="46">
        <v>100</v>
      </c>
      <c r="D50" s="46">
        <v>30</v>
      </c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33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56</v>
      </c>
      <c r="C52" s="46"/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14</v>
      </c>
      <c r="C53" s="46">
        <v>200</v>
      </c>
      <c r="D53" s="46">
        <v>0</v>
      </c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69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24</v>
      </c>
      <c r="C55" s="46">
        <v>50</v>
      </c>
      <c r="D55" s="46">
        <v>20</v>
      </c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25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89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63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51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53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52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54</v>
      </c>
      <c r="C62" s="46"/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55</v>
      </c>
      <c r="C63" s="46">
        <v>50</v>
      </c>
      <c r="D63" s="46">
        <v>50</v>
      </c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84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85</v>
      </c>
      <c r="C65" s="46"/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27</v>
      </c>
      <c r="B66" s="38" t="s">
        <v>82</v>
      </c>
      <c r="C66" s="46">
        <v>23.9</v>
      </c>
      <c r="D66" s="46">
        <v>0</v>
      </c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28</v>
      </c>
      <c r="B67" s="27" t="s">
        <v>114</v>
      </c>
      <c r="C67" s="46">
        <v>50</v>
      </c>
      <c r="D67" s="46">
        <v>50</v>
      </c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8" customHeight="1">
      <c r="A68" s="26">
        <v>29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6.5" customHeight="1">
      <c r="A69" s="26">
        <v>30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3.5" customHeight="1">
      <c r="A70" s="26">
        <v>31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4.25" customHeight="1">
      <c r="A71" s="26">
        <v>32</v>
      </c>
      <c r="B71" s="27"/>
      <c r="C71" s="46"/>
      <c r="D71" s="46"/>
      <c r="E71" s="46"/>
      <c r="F71" s="46"/>
      <c r="G71" s="46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26">
        <v>33</v>
      </c>
      <c r="B72" s="38" t="s">
        <v>41</v>
      </c>
      <c r="C72" s="35"/>
      <c r="D72" s="35"/>
      <c r="E72" s="35"/>
      <c r="F72" s="35"/>
      <c r="G72" s="35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33.1</v>
      </c>
      <c r="B73" s="39" t="s">
        <v>42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33.2</v>
      </c>
      <c r="B74" s="39" t="s">
        <v>58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3">
        <v>33.3</v>
      </c>
      <c r="B75" s="39" t="s">
        <v>70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34</v>
      </c>
      <c r="B76" s="38" t="s">
        <v>43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18" customHeight="1">
      <c r="A77" s="44">
        <v>35</v>
      </c>
      <c r="B77" s="34" t="s">
        <v>44</v>
      </c>
      <c r="C77" s="46"/>
      <c r="D77" s="46"/>
      <c r="E77" s="46"/>
      <c r="F77" s="46"/>
      <c r="G77" s="46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28.5" customHeight="1">
      <c r="A78" s="71" t="s">
        <v>73</v>
      </c>
      <c r="B78" s="32" t="s">
        <v>76</v>
      </c>
      <c r="C78" s="33">
        <f>C79</f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27.75" customHeight="1">
      <c r="A79" s="44">
        <v>1</v>
      </c>
      <c r="B79" s="40" t="s">
        <v>45</v>
      </c>
      <c r="C79" s="35">
        <f>C80</f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1.1</v>
      </c>
      <c r="B80" s="89" t="s">
        <v>71</v>
      </c>
      <c r="C80" s="46"/>
      <c r="D80" s="46"/>
      <c r="E80" s="46"/>
      <c r="F80" s="46"/>
      <c r="G80" s="46"/>
      <c r="H80" s="46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1.2</v>
      </c>
      <c r="B81" s="89" t="s">
        <v>47</v>
      </c>
      <c r="C81" s="46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1.3</v>
      </c>
      <c r="B82" s="89" t="s">
        <v>46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1.4</v>
      </c>
      <c r="B83" s="89" t="s">
        <v>86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1.5</v>
      </c>
      <c r="B84" s="89" t="s">
        <v>87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1.6</v>
      </c>
      <c r="B85" s="89" t="s">
        <v>88</v>
      </c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8" customHeight="1">
      <c r="A86" s="43">
        <v>1.7</v>
      </c>
      <c r="B86" s="49"/>
      <c r="C86" s="48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16.5" customHeight="1">
      <c r="A87" s="43">
        <v>1.8</v>
      </c>
      <c r="B87" s="41"/>
      <c r="C87" s="46"/>
      <c r="D87" s="46"/>
      <c r="E87" s="46"/>
      <c r="F87" s="46"/>
      <c r="G87" s="46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20.25" customHeight="1">
      <c r="A88" s="44">
        <v>2</v>
      </c>
      <c r="B88" s="40" t="s">
        <v>48</v>
      </c>
      <c r="C88" s="35"/>
      <c r="D88" s="35"/>
      <c r="E88" s="35"/>
      <c r="F88" s="35"/>
      <c r="G88" s="35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2.1</v>
      </c>
      <c r="B89" s="41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2.2</v>
      </c>
      <c r="B90" s="87" t="s">
        <v>78</v>
      </c>
      <c r="C90" s="48"/>
      <c r="D90" s="46"/>
      <c r="E90" s="46"/>
      <c r="F90" s="46"/>
      <c r="G90" s="46"/>
      <c r="H90" s="35"/>
      <c r="I90" s="76"/>
      <c r="J90" s="76"/>
      <c r="K90" s="76"/>
      <c r="L90" s="76"/>
      <c r="M90" s="76"/>
      <c r="N90" s="76"/>
      <c r="O90" s="76"/>
      <c r="P90" s="76"/>
      <c r="Q90" s="76"/>
    </row>
    <row r="91" spans="1:17" s="4" customFormat="1" ht="18" customHeight="1">
      <c r="A91" s="43">
        <v>2.3</v>
      </c>
      <c r="B91" s="41" t="s">
        <v>59</v>
      </c>
      <c r="C91" s="48"/>
      <c r="D91" s="46"/>
      <c r="E91" s="46"/>
      <c r="F91" s="46"/>
      <c r="G91" s="46"/>
      <c r="H91" s="35"/>
      <c r="I91" s="76" t="s">
        <v>103</v>
      </c>
      <c r="J91" s="76"/>
      <c r="K91" s="76"/>
      <c r="L91" s="76"/>
      <c r="M91" s="76"/>
      <c r="N91" s="76"/>
      <c r="O91" s="76"/>
      <c r="P91" s="76"/>
      <c r="Q91" s="76"/>
    </row>
    <row r="92" spans="1:17" s="4" customFormat="1" ht="8.25" customHeight="1">
      <c r="A92" s="54"/>
      <c r="B92" s="55"/>
      <c r="C92" s="17"/>
      <c r="D92" s="17"/>
      <c r="E92" s="17"/>
      <c r="F92" s="17"/>
      <c r="G92" s="17"/>
      <c r="H92" s="17"/>
      <c r="I92" s="76"/>
      <c r="J92" s="76"/>
      <c r="K92" s="76"/>
      <c r="L92" s="76"/>
      <c r="M92" s="76"/>
      <c r="N92" s="76"/>
      <c r="O92" s="76"/>
      <c r="P92" s="76"/>
      <c r="Q92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2019-07-10T07:36:11Z</cp:lastPrinted>
  <dcterms:created xsi:type="dcterms:W3CDTF">1996-10-14T23:33:28Z</dcterms:created>
  <dcterms:modified xsi:type="dcterms:W3CDTF">2019-07-10T07:36:33Z</dcterms:modified>
  <cp:category/>
  <cp:version/>
  <cp:contentType/>
  <cp:contentStatus/>
</cp:coreProperties>
</file>