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'!$A$1:$H$94</definedName>
  </definedNames>
  <calcPr fullCalcOnLoad="1"/>
</workbook>
</file>

<file path=xl/sharedStrings.xml><?xml version="1.0" encoding="utf-8"?>
<sst xmlns="http://schemas.openxmlformats.org/spreadsheetml/2006/main" count="173" uniqueCount="116">
  <si>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</si>
  <si>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</si>
  <si>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</si>
  <si>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</si>
  <si>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</si>
  <si>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</si>
  <si>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</si>
  <si>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</si>
  <si>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</si>
  <si>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</si>
  <si>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</si>
  <si>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</si>
  <si>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</si>
  <si>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</si>
  <si>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</si>
  <si>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</si>
  <si>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</si>
  <si>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</si>
  <si>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</si>
  <si>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</si>
  <si>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</si>
  <si>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</si>
  <si>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</si>
  <si>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</si>
  <si>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</si>
  <si>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</si>
  <si>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</si>
  <si>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</si>
  <si>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</si>
  <si>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</si>
  <si>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</si>
  <si>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</si>
  <si>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</si>
  <si>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</si>
  <si>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</si>
  <si>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</si>
  <si>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</si>
  <si>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</si>
  <si>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</si>
  <si>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</si>
  <si>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</si>
  <si>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</si>
  <si>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</si>
  <si>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</si>
  <si>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</si>
  <si>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</si>
  <si>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</si>
  <si>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</si>
  <si>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</si>
  <si>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</si>
  <si>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</si>
  <si>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</si>
  <si>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</si>
  <si>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</si>
  <si>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</si>
  <si>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</si>
  <si>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</si>
  <si>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</si>
  <si>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</si>
  <si>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</si>
  <si>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</si>
  <si>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</si>
  <si>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</si>
  <si>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</si>
  <si>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</si>
  <si>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</si>
  <si>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</si>
  <si>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</si>
  <si>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</si>
  <si>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</si>
  <si>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</si>
  <si>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</si>
  <si>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</si>
  <si>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</si>
  <si>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</si>
  <si>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</si>
  <si>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</si>
  <si>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</si>
  <si>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</si>
  <si>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</si>
  <si>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</si>
  <si>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</si>
  <si>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</si>
  <si>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</si>
  <si>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</si>
  <si>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</si>
  <si>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</si>
  <si>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</si>
  <si>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</si>
  <si>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</si>
  <si>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</si>
  <si>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</si>
  <si>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</si>
  <si>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</si>
  <si>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</si>
  <si>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</si>
  <si>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</si>
  <si>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</si>
  <si>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</si>
  <si>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</si>
  <si>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</si>
  <si>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</si>
  <si>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</si>
  <si>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</si>
  <si>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</si>
  <si>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</si>
  <si>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</si>
  <si>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</si>
  <si>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</si>
  <si>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</si>
  <si>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</si>
  <si>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</si>
  <si>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</si>
  <si>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 xml:space="preserve">«Օշականի Փ. Բաբկենյանի անվան հիմնական դպրոց   » ՊՈԱԿ-ի </t>
  </si>
  <si>
    <t>Դպրոցի տնօրեն՝                          /Ս.Հովնանյան/                                 Հաշվապահ ՝                                    /Գ.Գալստյան/</t>
  </si>
  <si>
    <t xml:space="preserve">Մնացորդ  առ 01.04.2019թ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</si>
</sst>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9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56" applyNumberFormat="1" applyFont="1" applyBorder="1" applyAlignment="1" applyProtection="1">
      <alignment horizontal="center" vertical="center"/>
      <protection hidden="1"/>
    </xf>
    <xf numFmtId="181" fontId="31" fillId="0" borderId="10" xfId="56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0" t="s">
        <v>49</v>
      </c>
      <c r="B9" s="100"/>
      <c r="C9" s="100"/>
      <c r="D9" s="100"/>
      <c r="E9" s="100"/>
      <c r="F9" s="100"/>
      <c r="G9" s="77"/>
    </row>
    <row r="10" spans="1:6" ht="27.75" customHeight="1">
      <c r="A10" s="102" t="s">
        <v>105</v>
      </c>
      <c r="B10" s="102"/>
      <c r="C10" s="102"/>
      <c r="D10" s="102"/>
      <c r="E10" s="102"/>
      <c r="F10" s="102"/>
    </row>
    <row r="11" spans="1:13" ht="18.75" customHeight="1">
      <c r="A11" s="101" t="s">
        <v>57</v>
      </c>
      <c r="B11" s="101"/>
      <c r="C11" s="101"/>
      <c r="D11" s="101"/>
      <c r="E11" s="101"/>
      <c r="F11" s="101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3" t="s">
        <v>98</v>
      </c>
      <c r="C73" s="103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0.7109375" style="29" customWidth="1"/>
    <col min="3" max="3" width="12.28125" style="29" customWidth="1"/>
    <col min="4" max="4" width="12.00390625" style="29" customWidth="1"/>
    <col min="5" max="5" width="10.421875" style="29" customWidth="1"/>
    <col min="6" max="6" width="8.7109375" style="29" customWidth="1"/>
    <col min="7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0" t="s">
        <v>60</v>
      </c>
      <c r="B1" s="100"/>
      <c r="C1" s="100"/>
      <c r="D1" s="100"/>
      <c r="E1" s="100"/>
      <c r="F1" s="100"/>
      <c r="G1" s="100"/>
      <c r="H1" s="100"/>
    </row>
    <row r="2" spans="1:17" s="4" customFormat="1" ht="24.75" customHeight="1">
      <c r="A2" s="102" t="s">
        <v>113</v>
      </c>
      <c r="B2" s="102"/>
      <c r="C2" s="102"/>
      <c r="D2" s="102"/>
      <c r="E2" s="102"/>
      <c r="F2" s="102"/>
      <c r="G2" s="102"/>
      <c r="H2" s="102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4" t="s">
        <v>112</v>
      </c>
      <c r="B3" s="104"/>
      <c r="C3" s="104"/>
      <c r="D3" s="104"/>
      <c r="E3" s="104"/>
      <c r="F3" s="104"/>
      <c r="G3" s="104"/>
      <c r="H3" s="104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108</v>
      </c>
      <c r="E5" s="59" t="s">
        <v>107</v>
      </c>
      <c r="F5" s="59" t="s">
        <v>109</v>
      </c>
      <c r="G5" s="59" t="s">
        <v>111</v>
      </c>
      <c r="H5" s="59" t="s">
        <v>110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4" customHeight="1">
      <c r="A6" s="31" t="s">
        <v>0</v>
      </c>
      <c r="B6" s="32" t="s">
        <v>36</v>
      </c>
      <c r="C6" s="45">
        <v>158.1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28579.9</v>
      </c>
      <c r="D7" s="33">
        <v>5344.4</v>
      </c>
      <c r="E7" s="33">
        <v>5315.8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>
        <v>28579.9</v>
      </c>
      <c r="D8" s="98">
        <v>5344.4</v>
      </c>
      <c r="E8" s="46">
        <v>5315.8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12355.6</v>
      </c>
      <c r="D9" s="46">
        <f>C9*18.7%</f>
        <v>2310.4972000000002</v>
      </c>
      <c r="E9" s="46">
        <v>2298.2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15822.7</v>
      </c>
      <c r="D10" s="46">
        <f>C10*18.7%</f>
        <v>2958.8449</v>
      </c>
      <c r="E10" s="46">
        <v>2943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/>
      <c r="D11" s="46"/>
      <c r="E11" s="46"/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>
        <v>401.6</v>
      </c>
      <c r="D12" s="46">
        <f>C12*18.7%</f>
        <v>75.09920000000001</v>
      </c>
      <c r="E12" s="46">
        <v>74.6</v>
      </c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f>C34+C37+C38+C39+C40+C48+C49+C51+C52+C54+C55+C59+C61+C62+C65</f>
        <v>28738</v>
      </c>
      <c r="D32" s="33">
        <f>D34+D37+D38+D39+D40+D48+D49+D51+D54+D55+D59+D61+D62</f>
        <v>5502.500000000001</v>
      </c>
      <c r="E32" s="33">
        <f>E34+E37+E38+E39</f>
        <v>4418.6</v>
      </c>
      <c r="F32" s="33">
        <f>F34+F37+F38+F39</f>
        <v>6564</v>
      </c>
      <c r="G32" s="33">
        <v>2145.4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/>
      <c r="D33" s="33"/>
      <c r="E33" s="33"/>
      <c r="F33" s="33"/>
      <c r="G33" s="33"/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26689.3</v>
      </c>
      <c r="D34" s="33">
        <v>5035.3</v>
      </c>
      <c r="E34" s="33">
        <v>4317.1</v>
      </c>
      <c r="F34" s="33">
        <f>E34+2145.4</f>
        <v>6462.5</v>
      </c>
      <c r="G34" s="33">
        <f>F34-E34</f>
        <v>2145.3999999999996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700</v>
      </c>
      <c r="D37" s="46">
        <v>260</v>
      </c>
      <c r="E37" s="46">
        <v>48</v>
      </c>
      <c r="F37" s="46">
        <v>48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150</v>
      </c>
      <c r="D38" s="46">
        <v>50</v>
      </c>
      <c r="E38" s="46">
        <v>49.3</v>
      </c>
      <c r="F38" s="46">
        <v>49.3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>
        <v>65</v>
      </c>
      <c r="D39" s="46">
        <v>10</v>
      </c>
      <c r="E39" s="46">
        <v>4.2</v>
      </c>
      <c r="F39" s="46">
        <v>4.2</v>
      </c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>
        <v>25</v>
      </c>
      <c r="D40" s="46">
        <v>6.8</v>
      </c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>
        <v>63.6</v>
      </c>
      <c r="D48" s="46">
        <v>11.9</v>
      </c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170</v>
      </c>
      <c r="D49" s="46">
        <v>31.8</v>
      </c>
      <c r="E49" s="46"/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>
        <v>30</v>
      </c>
      <c r="D51" s="46">
        <v>5.6</v>
      </c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410.7</v>
      </c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>
        <v>200</v>
      </c>
      <c r="D54" s="46">
        <v>50</v>
      </c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>
        <v>70</v>
      </c>
      <c r="D55" s="46">
        <v>13.1</v>
      </c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>
        <v>90</v>
      </c>
      <c r="D59" s="46">
        <v>16.8</v>
      </c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>
        <v>20</v>
      </c>
      <c r="D61" s="46">
        <v>3</v>
      </c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40</v>
      </c>
      <c r="D62" s="46">
        <v>8.2</v>
      </c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6">
        <v>14.4</v>
      </c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/>
      <c r="C66" s="46"/>
      <c r="D66" s="46"/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99" t="s">
        <v>115</v>
      </c>
      <c r="C86" s="46">
        <f>E7-E32+158.1</f>
        <v>1055.2999999999997</v>
      </c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8.2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  <row r="93" ht="15">
      <c r="B93" s="29" t="s">
        <v>114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3" right="0.196850393700787" top="0.236220472440945" bottom="0.275590551181102" header="0.15748031496063" footer="0.19685039370078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2019-04-04T10:56:30Z</cp:lastPrinted>
  <dcterms:created xsi:type="dcterms:W3CDTF">1996-10-14T23:33:28Z</dcterms:created>
  <dcterms:modified xsi:type="dcterms:W3CDTF">2019-04-08T05:30:56Z</dcterms:modified>
  <cp:category/>
  <cp:version/>
  <cp:contentType/>
  <cp:contentStatus/>
</cp:coreProperties>
</file>