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670" windowWidth="4110" windowHeight="2715" tabRatio="702"/>
  </bookViews>
  <sheets>
    <sheet name="Caxser Tnt.17" sheetId="10" r:id="rId1"/>
    <sheet name="Caxser Gorc.17" sheetId="9" r:id="rId2"/>
    <sheet name="Caxs g.d." sheetId="8" state="hidden" r:id="rId3"/>
  </sheets>
  <definedNames>
    <definedName name="_xlnm.Print_Titles" localSheetId="2">'Caxs g.d.'!$B:$B,'Caxs g.d.'!$4:$9</definedName>
    <definedName name="_xlnm.Print_Titles" localSheetId="1">'Caxser Gorc.17'!$1:$9</definedName>
    <definedName name="_xlnm.Print_Titles" localSheetId="0">'Caxser Tnt.17'!$4:$12</definedName>
  </definedNames>
  <calcPr calcId="125725"/>
</workbook>
</file>

<file path=xl/calcChain.xml><?xml version="1.0" encoding="utf-8"?>
<calcChain xmlns="http://schemas.openxmlformats.org/spreadsheetml/2006/main">
  <c r="AR85" i="10"/>
  <c r="AQ85"/>
  <c r="H85"/>
  <c r="G85"/>
  <c r="F85"/>
  <c r="D85" s="1"/>
  <c r="E85"/>
  <c r="C85" s="1"/>
  <c r="AR41"/>
  <c r="AQ41"/>
  <c r="H41"/>
  <c r="G41"/>
  <c r="F41"/>
  <c r="E41"/>
  <c r="C41"/>
  <c r="AR40"/>
  <c r="AQ40"/>
  <c r="H40"/>
  <c r="G40"/>
  <c r="F40"/>
  <c r="D40"/>
  <c r="E40"/>
  <c r="AR42"/>
  <c r="AQ42"/>
  <c r="H42"/>
  <c r="G42"/>
  <c r="F42"/>
  <c r="E42"/>
  <c r="C42"/>
  <c r="AR39"/>
  <c r="AQ39"/>
  <c r="H39"/>
  <c r="G39"/>
  <c r="F39"/>
  <c r="E39"/>
  <c r="AR38"/>
  <c r="AQ38"/>
  <c r="H38"/>
  <c r="G38"/>
  <c r="F38"/>
  <c r="E38"/>
  <c r="C38"/>
  <c r="AR37"/>
  <c r="AQ37"/>
  <c r="H37"/>
  <c r="G37"/>
  <c r="F37"/>
  <c r="D37"/>
  <c r="E37"/>
  <c r="AR84"/>
  <c r="AQ84"/>
  <c r="H84"/>
  <c r="G84"/>
  <c r="F84"/>
  <c r="E84"/>
  <c r="C84"/>
  <c r="AR36"/>
  <c r="AQ36"/>
  <c r="H36"/>
  <c r="G36"/>
  <c r="F36"/>
  <c r="D36"/>
  <c r="E36"/>
  <c r="AR35"/>
  <c r="AQ35"/>
  <c r="H35"/>
  <c r="G35"/>
  <c r="F35"/>
  <c r="E35"/>
  <c r="C35"/>
  <c r="AR83"/>
  <c r="AQ83"/>
  <c r="H83"/>
  <c r="G83"/>
  <c r="F83"/>
  <c r="D83" s="1"/>
  <c r="E83"/>
  <c r="AR82"/>
  <c r="AQ82"/>
  <c r="H82"/>
  <c r="G82"/>
  <c r="F82"/>
  <c r="E82"/>
  <c r="C82" s="1"/>
  <c r="AR80"/>
  <c r="AQ80"/>
  <c r="H80"/>
  <c r="G80"/>
  <c r="F80"/>
  <c r="D80" s="1"/>
  <c r="E80"/>
  <c r="AR79"/>
  <c r="AQ79"/>
  <c r="H79"/>
  <c r="G79"/>
  <c r="F79"/>
  <c r="E79"/>
  <c r="C79" s="1"/>
  <c r="AR33"/>
  <c r="AQ33"/>
  <c r="H33"/>
  <c r="G33"/>
  <c r="F33"/>
  <c r="D33" s="1"/>
  <c r="E33"/>
  <c r="AR34"/>
  <c r="AQ34"/>
  <c r="H34"/>
  <c r="G34"/>
  <c r="F34"/>
  <c r="E34"/>
  <c r="C34" s="1"/>
  <c r="AR78"/>
  <c r="AQ78"/>
  <c r="H78"/>
  <c r="G78"/>
  <c r="F78"/>
  <c r="D78" s="1"/>
  <c r="E78"/>
  <c r="AR31"/>
  <c r="AQ31"/>
  <c r="H31"/>
  <c r="G31"/>
  <c r="F31"/>
  <c r="E31"/>
  <c r="C31" s="1"/>
  <c r="AR32"/>
  <c r="AQ32"/>
  <c r="H32"/>
  <c r="G32"/>
  <c r="F32"/>
  <c r="D32" s="1"/>
  <c r="E32"/>
  <c r="AR77"/>
  <c r="AQ77"/>
  <c r="H77"/>
  <c r="G77"/>
  <c r="F77"/>
  <c r="E77"/>
  <c r="C77" s="1"/>
  <c r="AR76"/>
  <c r="AQ76"/>
  <c r="H76"/>
  <c r="G76"/>
  <c r="F76"/>
  <c r="D76" s="1"/>
  <c r="E76"/>
  <c r="AR30"/>
  <c r="AQ30"/>
  <c r="H30"/>
  <c r="G30"/>
  <c r="F30"/>
  <c r="E30"/>
  <c r="C30"/>
  <c r="AR29"/>
  <c r="AQ29"/>
  <c r="H29"/>
  <c r="G29"/>
  <c r="F29"/>
  <c r="D29" s="1"/>
  <c r="E29"/>
  <c r="AR73"/>
  <c r="AQ73"/>
  <c r="H73"/>
  <c r="G73"/>
  <c r="F73"/>
  <c r="E73"/>
  <c r="C73" s="1"/>
  <c r="AR28"/>
  <c r="AQ28"/>
  <c r="H28"/>
  <c r="G28"/>
  <c r="F28"/>
  <c r="D28" s="1"/>
  <c r="E28"/>
  <c r="AR75"/>
  <c r="AQ75"/>
  <c r="H75"/>
  <c r="G75"/>
  <c r="F75"/>
  <c r="E75"/>
  <c r="C75" s="1"/>
  <c r="AR74"/>
  <c r="AQ74"/>
  <c r="H74"/>
  <c r="G74"/>
  <c r="F74"/>
  <c r="D74" s="1"/>
  <c r="E74"/>
  <c r="AR46"/>
  <c r="AQ46"/>
  <c r="H46"/>
  <c r="G46"/>
  <c r="F46"/>
  <c r="E46"/>
  <c r="C46" s="1"/>
  <c r="AR72"/>
  <c r="AQ72"/>
  <c r="H72"/>
  <c r="G72"/>
  <c r="F72"/>
  <c r="D72" s="1"/>
  <c r="E72"/>
  <c r="AR27"/>
  <c r="AQ27"/>
  <c r="H27"/>
  <c r="G27"/>
  <c r="F27"/>
  <c r="E27"/>
  <c r="C27" s="1"/>
  <c r="AR71"/>
  <c r="AQ71"/>
  <c r="H71"/>
  <c r="G71"/>
  <c r="F71"/>
  <c r="D71" s="1"/>
  <c r="E71"/>
  <c r="AR70"/>
  <c r="AQ70"/>
  <c r="H70"/>
  <c r="G70"/>
  <c r="F70"/>
  <c r="E70"/>
  <c r="C70"/>
  <c r="AR69"/>
  <c r="AQ69"/>
  <c r="H69"/>
  <c r="G69"/>
  <c r="F69"/>
  <c r="D69" s="1"/>
  <c r="E69"/>
  <c r="AR26"/>
  <c r="AQ26"/>
  <c r="H26"/>
  <c r="G26"/>
  <c r="F26"/>
  <c r="E26"/>
  <c r="C26"/>
  <c r="AR67"/>
  <c r="AQ67"/>
  <c r="H67"/>
  <c r="G67"/>
  <c r="F67"/>
  <c r="D67" s="1"/>
  <c r="E67"/>
  <c r="AR68"/>
  <c r="AQ68"/>
  <c r="H68"/>
  <c r="G68"/>
  <c r="F68"/>
  <c r="E68"/>
  <c r="C68" s="1"/>
  <c r="AR25"/>
  <c r="AQ25"/>
  <c r="H25"/>
  <c r="G25"/>
  <c r="F25"/>
  <c r="D25" s="1"/>
  <c r="E25"/>
  <c r="AR66"/>
  <c r="AQ66"/>
  <c r="H66"/>
  <c r="G66"/>
  <c r="F66"/>
  <c r="E66"/>
  <c r="C66" s="1"/>
  <c r="AR65"/>
  <c r="AQ65"/>
  <c r="H65"/>
  <c r="G65"/>
  <c r="F65"/>
  <c r="D65" s="1"/>
  <c r="E65"/>
  <c r="C65" s="1"/>
  <c r="AR45"/>
  <c r="AQ45"/>
  <c r="H45"/>
  <c r="G45"/>
  <c r="F45"/>
  <c r="E45"/>
  <c r="C45"/>
  <c r="AR24"/>
  <c r="AQ24"/>
  <c r="H24"/>
  <c r="G24"/>
  <c r="F24"/>
  <c r="D24" s="1"/>
  <c r="E24"/>
  <c r="AR64"/>
  <c r="AQ64"/>
  <c r="H64"/>
  <c r="G64"/>
  <c r="F64"/>
  <c r="E64"/>
  <c r="C64"/>
  <c r="AR63"/>
  <c r="AQ63"/>
  <c r="H63"/>
  <c r="G63"/>
  <c r="F63"/>
  <c r="D63"/>
  <c r="E63"/>
  <c r="AR61"/>
  <c r="AQ61"/>
  <c r="H61"/>
  <c r="G61"/>
  <c r="F61"/>
  <c r="E61"/>
  <c r="C61"/>
  <c r="AR60"/>
  <c r="AQ60"/>
  <c r="H60"/>
  <c r="G60"/>
  <c r="F60"/>
  <c r="D60"/>
  <c r="E60"/>
  <c r="AR59"/>
  <c r="AQ59"/>
  <c r="H59"/>
  <c r="G59"/>
  <c r="F59"/>
  <c r="E59"/>
  <c r="C59"/>
  <c r="AR23"/>
  <c r="AQ23"/>
  <c r="H23"/>
  <c r="G23"/>
  <c r="F23"/>
  <c r="D23"/>
  <c r="E23"/>
  <c r="AR58"/>
  <c r="AQ58"/>
  <c r="H58"/>
  <c r="G58"/>
  <c r="F58"/>
  <c r="E58"/>
  <c r="C58"/>
  <c r="AR57"/>
  <c r="AQ57"/>
  <c r="H57"/>
  <c r="G57"/>
  <c r="F57"/>
  <c r="D57" s="1"/>
  <c r="E57"/>
  <c r="AR56"/>
  <c r="AQ56"/>
  <c r="H56"/>
  <c r="G56"/>
  <c r="F56"/>
  <c r="E56"/>
  <c r="C56" s="1"/>
  <c r="AR55"/>
  <c r="AQ55"/>
  <c r="H55"/>
  <c r="G55"/>
  <c r="F55"/>
  <c r="D55" s="1"/>
  <c r="E55"/>
  <c r="AR54"/>
  <c r="AQ54"/>
  <c r="H54"/>
  <c r="G54"/>
  <c r="F54"/>
  <c r="E54"/>
  <c r="C54" s="1"/>
  <c r="AR22"/>
  <c r="AQ22"/>
  <c r="H22"/>
  <c r="G22"/>
  <c r="F22"/>
  <c r="D22" s="1"/>
  <c r="E22"/>
  <c r="AR53"/>
  <c r="AQ53"/>
  <c r="H53"/>
  <c r="G53"/>
  <c r="F53"/>
  <c r="E53"/>
  <c r="C53"/>
  <c r="AR52"/>
  <c r="AQ52"/>
  <c r="H52"/>
  <c r="G52"/>
  <c r="F52"/>
  <c r="D52" s="1"/>
  <c r="E52"/>
  <c r="AR21"/>
  <c r="AQ21"/>
  <c r="H21"/>
  <c r="G21"/>
  <c r="F21"/>
  <c r="E21"/>
  <c r="C21" s="1"/>
  <c r="AR20"/>
  <c r="AQ20"/>
  <c r="H20"/>
  <c r="G20"/>
  <c r="F20"/>
  <c r="D20" s="1"/>
  <c r="E20"/>
  <c r="AR19"/>
  <c r="AQ19"/>
  <c r="H19"/>
  <c r="G19"/>
  <c r="F19"/>
  <c r="E19"/>
  <c r="C19"/>
  <c r="AR50"/>
  <c r="AQ50"/>
  <c r="H50"/>
  <c r="G50"/>
  <c r="F50"/>
  <c r="D50" s="1"/>
  <c r="E50"/>
  <c r="AR17"/>
  <c r="AQ17"/>
  <c r="H17"/>
  <c r="G17"/>
  <c r="F17"/>
  <c r="E17"/>
  <c r="C17"/>
  <c r="AR48"/>
  <c r="AQ48"/>
  <c r="H48"/>
  <c r="G48"/>
  <c r="F48"/>
  <c r="D48" s="1"/>
  <c r="E48"/>
  <c r="C48" s="1"/>
  <c r="AR51"/>
  <c r="AQ51"/>
  <c r="H51"/>
  <c r="G51"/>
  <c r="F51"/>
  <c r="E51"/>
  <c r="C51"/>
  <c r="AR16"/>
  <c r="AQ16"/>
  <c r="H16"/>
  <c r="G16"/>
  <c r="F16"/>
  <c r="D16" s="1"/>
  <c r="E16"/>
  <c r="C16" s="1"/>
  <c r="AR49"/>
  <c r="AQ49"/>
  <c r="H49"/>
  <c r="G49"/>
  <c r="F49"/>
  <c r="E49"/>
  <c r="AR15"/>
  <c r="AQ15"/>
  <c r="H15"/>
  <c r="G15"/>
  <c r="F15"/>
  <c r="D15" s="1"/>
  <c r="E15"/>
  <c r="C15" s="1"/>
  <c r="AR14"/>
  <c r="AQ14"/>
  <c r="H14"/>
  <c r="G14"/>
  <c r="F14"/>
  <c r="E14"/>
  <c r="C14"/>
  <c r="AR47"/>
  <c r="AQ47"/>
  <c r="H47"/>
  <c r="G47"/>
  <c r="F47"/>
  <c r="D47"/>
  <c r="E47"/>
  <c r="C47"/>
  <c r="AR44"/>
  <c r="AQ44"/>
  <c r="H44"/>
  <c r="G44"/>
  <c r="F44"/>
  <c r="E44"/>
  <c r="C44"/>
  <c r="AR81"/>
  <c r="AQ81"/>
  <c r="H81"/>
  <c r="G81"/>
  <c r="F81"/>
  <c r="D81" s="1"/>
  <c r="E81"/>
  <c r="C81" s="1"/>
  <c r="AR18"/>
  <c r="AQ18"/>
  <c r="H18"/>
  <c r="G18"/>
  <c r="F18"/>
  <c r="E18"/>
  <c r="C18"/>
  <c r="AR62"/>
  <c r="AQ62"/>
  <c r="H62"/>
  <c r="G62"/>
  <c r="F62"/>
  <c r="D62"/>
  <c r="E62"/>
  <c r="C62"/>
  <c r="AR43"/>
  <c r="AQ43"/>
  <c r="H43"/>
  <c r="G43"/>
  <c r="F43"/>
  <c r="E43"/>
  <c r="C43" s="1"/>
  <c r="AR13"/>
  <c r="AQ13"/>
  <c r="H13"/>
  <c r="G13"/>
  <c r="F13"/>
  <c r="D13" s="1"/>
  <c r="E13"/>
  <c r="C13" s="1"/>
  <c r="F44" i="9"/>
  <c r="H44"/>
  <c r="D44"/>
  <c r="G44"/>
  <c r="I44"/>
  <c r="E44" s="1"/>
  <c r="DJ44"/>
  <c r="DK44"/>
  <c r="DK82"/>
  <c r="DJ82"/>
  <c r="I82"/>
  <c r="H82"/>
  <c r="F82"/>
  <c r="D82" s="1"/>
  <c r="G82"/>
  <c r="E82" s="1"/>
  <c r="DK38"/>
  <c r="DJ38"/>
  <c r="I38"/>
  <c r="H38"/>
  <c r="F38"/>
  <c r="D38" s="1"/>
  <c r="G38"/>
  <c r="DK37"/>
  <c r="DJ37"/>
  <c r="I37"/>
  <c r="H37"/>
  <c r="G37"/>
  <c r="E37" s="1"/>
  <c r="F37"/>
  <c r="DK39"/>
  <c r="DJ39"/>
  <c r="I39"/>
  <c r="H39"/>
  <c r="G39"/>
  <c r="F39"/>
  <c r="DK36"/>
  <c r="DJ36"/>
  <c r="I36"/>
  <c r="H36"/>
  <c r="F36"/>
  <c r="D36" s="1"/>
  <c r="G36"/>
  <c r="E36" s="1"/>
  <c r="DK35"/>
  <c r="DJ35"/>
  <c r="I35"/>
  <c r="H35"/>
  <c r="G35"/>
  <c r="F35"/>
  <c r="DK34"/>
  <c r="DJ34"/>
  <c r="I34"/>
  <c r="H34"/>
  <c r="F34"/>
  <c r="D34" s="1"/>
  <c r="G34"/>
  <c r="E34" s="1"/>
  <c r="DK81"/>
  <c r="DJ81"/>
  <c r="I81"/>
  <c r="H81"/>
  <c r="G81"/>
  <c r="F81"/>
  <c r="DK33"/>
  <c r="DJ33"/>
  <c r="I33"/>
  <c r="H33"/>
  <c r="F33"/>
  <c r="D33" s="1"/>
  <c r="G33"/>
  <c r="E33" s="1"/>
  <c r="DK32"/>
  <c r="DJ32"/>
  <c r="I32"/>
  <c r="H32"/>
  <c r="G32"/>
  <c r="F32"/>
  <c r="DK80"/>
  <c r="DJ80"/>
  <c r="I80"/>
  <c r="H80"/>
  <c r="F80"/>
  <c r="D80" s="1"/>
  <c r="G80"/>
  <c r="E80" s="1"/>
  <c r="DK79"/>
  <c r="DJ79"/>
  <c r="I79"/>
  <c r="H79"/>
  <c r="G79"/>
  <c r="E79" s="1"/>
  <c r="F79"/>
  <c r="DK77"/>
  <c r="DJ77"/>
  <c r="I77"/>
  <c r="H77"/>
  <c r="F77"/>
  <c r="D77" s="1"/>
  <c r="G77"/>
  <c r="E77" s="1"/>
  <c r="DK76"/>
  <c r="DJ76"/>
  <c r="I76"/>
  <c r="H76"/>
  <c r="G76"/>
  <c r="E76" s="1"/>
  <c r="F76"/>
  <c r="DK30"/>
  <c r="DJ30"/>
  <c r="I30"/>
  <c r="H30"/>
  <c r="F30"/>
  <c r="D30" s="1"/>
  <c r="G30"/>
  <c r="E30" s="1"/>
  <c r="DK31"/>
  <c r="DJ31"/>
  <c r="I31"/>
  <c r="H31"/>
  <c r="G31"/>
  <c r="E31" s="1"/>
  <c r="F31"/>
  <c r="DK75"/>
  <c r="DJ75"/>
  <c r="I75"/>
  <c r="H75"/>
  <c r="F75"/>
  <c r="D75"/>
  <c r="G75"/>
  <c r="E75" s="1"/>
  <c r="DK28"/>
  <c r="DJ28"/>
  <c r="I28"/>
  <c r="H28"/>
  <c r="G28"/>
  <c r="E28" s="1"/>
  <c r="F28"/>
  <c r="D28" s="1"/>
  <c r="DK29"/>
  <c r="DJ29"/>
  <c r="I29"/>
  <c r="H29"/>
  <c r="G29"/>
  <c r="E29" s="1"/>
  <c r="F29"/>
  <c r="DK74"/>
  <c r="DJ74"/>
  <c r="I74"/>
  <c r="H74"/>
  <c r="G74"/>
  <c r="E74"/>
  <c r="F74"/>
  <c r="D74"/>
  <c r="DK73"/>
  <c r="DJ73"/>
  <c r="I73"/>
  <c r="H73"/>
  <c r="G73"/>
  <c r="E73" s="1"/>
  <c r="F73"/>
  <c r="DK27"/>
  <c r="DJ27"/>
  <c r="I27"/>
  <c r="H27"/>
  <c r="G27"/>
  <c r="E27"/>
  <c r="F27"/>
  <c r="D27" s="1"/>
  <c r="DK26"/>
  <c r="DJ26"/>
  <c r="I26"/>
  <c r="H26"/>
  <c r="G26"/>
  <c r="E26" s="1"/>
  <c r="F26"/>
  <c r="DK70"/>
  <c r="DJ70"/>
  <c r="I70"/>
  <c r="H70"/>
  <c r="G70"/>
  <c r="E70" s="1"/>
  <c r="F70"/>
  <c r="D70" s="1"/>
  <c r="DK25"/>
  <c r="DJ25"/>
  <c r="I25"/>
  <c r="H25"/>
  <c r="G25"/>
  <c r="E25" s="1"/>
  <c r="F25"/>
  <c r="DK72"/>
  <c r="DJ72"/>
  <c r="I72"/>
  <c r="H72"/>
  <c r="G72"/>
  <c r="E72" s="1"/>
  <c r="F72"/>
  <c r="D72" s="1"/>
  <c r="DK71"/>
  <c r="DJ71"/>
  <c r="I71"/>
  <c r="H71"/>
  <c r="G71"/>
  <c r="E71" s="1"/>
  <c r="F71"/>
  <c r="DK43"/>
  <c r="DJ43"/>
  <c r="I43"/>
  <c r="H43"/>
  <c r="G43"/>
  <c r="E43"/>
  <c r="F43"/>
  <c r="D43" s="1"/>
  <c r="DK69"/>
  <c r="DJ69"/>
  <c r="I69"/>
  <c r="H69"/>
  <c r="G69"/>
  <c r="E69" s="1"/>
  <c r="F69"/>
  <c r="DK24"/>
  <c r="DJ24"/>
  <c r="I24"/>
  <c r="H24"/>
  <c r="G24"/>
  <c r="E24" s="1"/>
  <c r="F24"/>
  <c r="D24" s="1"/>
  <c r="DK68"/>
  <c r="DJ68"/>
  <c r="I68"/>
  <c r="H68"/>
  <c r="G68"/>
  <c r="E68" s="1"/>
  <c r="F68"/>
  <c r="DK67"/>
  <c r="DJ67"/>
  <c r="I67"/>
  <c r="H67"/>
  <c r="G67"/>
  <c r="E67"/>
  <c r="F67"/>
  <c r="D67"/>
  <c r="DK66"/>
  <c r="DJ66"/>
  <c r="I66"/>
  <c r="H66"/>
  <c r="G66"/>
  <c r="E66" s="1"/>
  <c r="F66"/>
  <c r="DK23"/>
  <c r="DJ23"/>
  <c r="I23"/>
  <c r="H23"/>
  <c r="G23"/>
  <c r="E23" s="1"/>
  <c r="F23"/>
  <c r="D23" s="1"/>
  <c r="DK64"/>
  <c r="DJ64"/>
  <c r="I64"/>
  <c r="H64"/>
  <c r="G64"/>
  <c r="E64" s="1"/>
  <c r="F64"/>
  <c r="D64" s="1"/>
  <c r="DK65"/>
  <c r="DJ65"/>
  <c r="I65"/>
  <c r="H65"/>
  <c r="G65"/>
  <c r="E65" s="1"/>
  <c r="F65"/>
  <c r="D65" s="1"/>
  <c r="DK22"/>
  <c r="DJ22"/>
  <c r="I22"/>
  <c r="H22"/>
  <c r="G22"/>
  <c r="E22" s="1"/>
  <c r="F22"/>
  <c r="D22" s="1"/>
  <c r="DK63"/>
  <c r="DJ63"/>
  <c r="I63"/>
  <c r="H63"/>
  <c r="G63"/>
  <c r="E63" s="1"/>
  <c r="F63"/>
  <c r="DK62"/>
  <c r="DJ62"/>
  <c r="I62"/>
  <c r="H62"/>
  <c r="G62"/>
  <c r="E62"/>
  <c r="F62"/>
  <c r="D62"/>
  <c r="DK42"/>
  <c r="DJ42"/>
  <c r="I42"/>
  <c r="H42"/>
  <c r="G42"/>
  <c r="E42" s="1"/>
  <c r="F42"/>
  <c r="D42" s="1"/>
  <c r="DK21"/>
  <c r="DJ21"/>
  <c r="I21"/>
  <c r="H21"/>
  <c r="G21"/>
  <c r="E21" s="1"/>
  <c r="F21"/>
  <c r="D21" s="1"/>
  <c r="DK61"/>
  <c r="DJ61"/>
  <c r="I61"/>
  <c r="H61"/>
  <c r="G61"/>
  <c r="E61" s="1"/>
  <c r="F61"/>
  <c r="D61" s="1"/>
  <c r="DK60"/>
  <c r="DJ60"/>
  <c r="I60"/>
  <c r="H60"/>
  <c r="G60"/>
  <c r="E60" s="1"/>
  <c r="F60"/>
  <c r="D60" s="1"/>
  <c r="DK58"/>
  <c r="DJ58"/>
  <c r="I58"/>
  <c r="H58"/>
  <c r="G58"/>
  <c r="E58" s="1"/>
  <c r="F58"/>
  <c r="D58" s="1"/>
  <c r="DK57"/>
  <c r="DJ57"/>
  <c r="I57"/>
  <c r="H57"/>
  <c r="G57"/>
  <c r="E57" s="1"/>
  <c r="F57"/>
  <c r="DK56"/>
  <c r="DJ56"/>
  <c r="I56"/>
  <c r="H56"/>
  <c r="G56"/>
  <c r="E56"/>
  <c r="F56"/>
  <c r="D56" s="1"/>
  <c r="DK20"/>
  <c r="DJ20"/>
  <c r="I20"/>
  <c r="H20"/>
  <c r="G20"/>
  <c r="E20" s="1"/>
  <c r="F20"/>
  <c r="DK55"/>
  <c r="DJ55"/>
  <c r="I55"/>
  <c r="H55"/>
  <c r="G55"/>
  <c r="E55"/>
  <c r="F55"/>
  <c r="D55"/>
  <c r="DK54"/>
  <c r="DJ54"/>
  <c r="I54"/>
  <c r="H54"/>
  <c r="G54"/>
  <c r="E54" s="1"/>
  <c r="F54"/>
  <c r="D54" s="1"/>
  <c r="DK53"/>
  <c r="DJ53"/>
  <c r="I53"/>
  <c r="H53"/>
  <c r="G53"/>
  <c r="E53" s="1"/>
  <c r="F53"/>
  <c r="D53" s="1"/>
  <c r="DK52"/>
  <c r="DJ52"/>
  <c r="I52"/>
  <c r="H52"/>
  <c r="G52"/>
  <c r="E52" s="1"/>
  <c r="F52"/>
  <c r="D52" s="1"/>
  <c r="DK51"/>
  <c r="DJ51"/>
  <c r="I51"/>
  <c r="H51"/>
  <c r="G51"/>
  <c r="E51" s="1"/>
  <c r="F51"/>
  <c r="D51" s="1"/>
  <c r="DK19"/>
  <c r="DJ19"/>
  <c r="I19"/>
  <c r="H19"/>
  <c r="G19"/>
  <c r="E19" s="1"/>
  <c r="F19"/>
  <c r="D19" s="1"/>
  <c r="DK50"/>
  <c r="DJ50"/>
  <c r="I50"/>
  <c r="H50"/>
  <c r="G50"/>
  <c r="E50" s="1"/>
  <c r="F50"/>
  <c r="D50" s="1"/>
  <c r="DK49"/>
  <c r="DJ49"/>
  <c r="I49"/>
  <c r="H49"/>
  <c r="G49"/>
  <c r="E49" s="1"/>
  <c r="F49"/>
  <c r="D49" s="1"/>
  <c r="DK18"/>
  <c r="DJ18"/>
  <c r="I18"/>
  <c r="H18"/>
  <c r="G18"/>
  <c r="E18" s="1"/>
  <c r="F18"/>
  <c r="D18" s="1"/>
  <c r="DK17"/>
  <c r="DJ17"/>
  <c r="I17"/>
  <c r="H17"/>
  <c r="G17"/>
  <c r="E17" s="1"/>
  <c r="F17"/>
  <c r="D17" s="1"/>
  <c r="DK16"/>
  <c r="DJ16"/>
  <c r="I16"/>
  <c r="H16"/>
  <c r="G16"/>
  <c r="F16"/>
  <c r="D16"/>
  <c r="DK47"/>
  <c r="DJ47"/>
  <c r="I47"/>
  <c r="H47"/>
  <c r="G47"/>
  <c r="E47"/>
  <c r="F47"/>
  <c r="D47"/>
  <c r="DK14"/>
  <c r="DJ14"/>
  <c r="I14"/>
  <c r="H14"/>
  <c r="G14"/>
  <c r="E14"/>
  <c r="F14"/>
  <c r="D14" s="1"/>
  <c r="DK45"/>
  <c r="DJ45"/>
  <c r="I45"/>
  <c r="H45"/>
  <c r="G45"/>
  <c r="E45" s="1"/>
  <c r="F45"/>
  <c r="D45" s="1"/>
  <c r="DK48"/>
  <c r="DJ48"/>
  <c r="I48"/>
  <c r="H48"/>
  <c r="G48"/>
  <c r="E48" s="1"/>
  <c r="F48"/>
  <c r="D48" s="1"/>
  <c r="DK13"/>
  <c r="DJ13"/>
  <c r="I13"/>
  <c r="H13"/>
  <c r="G13"/>
  <c r="E13" s="1"/>
  <c r="F13"/>
  <c r="D13" s="1"/>
  <c r="DK46"/>
  <c r="DJ46"/>
  <c r="I46"/>
  <c r="H46"/>
  <c r="G46"/>
  <c r="E46" s="1"/>
  <c r="F46"/>
  <c r="D46" s="1"/>
  <c r="DK12"/>
  <c r="DJ12"/>
  <c r="I12"/>
  <c r="H12"/>
  <c r="G12"/>
  <c r="E12" s="1"/>
  <c r="F12"/>
  <c r="D12" s="1"/>
  <c r="DK11"/>
  <c r="DJ11"/>
  <c r="I11"/>
  <c r="H11"/>
  <c r="G11"/>
  <c r="E11" s="1"/>
  <c r="F11"/>
  <c r="D11" s="1"/>
  <c r="DK41"/>
  <c r="DJ41"/>
  <c r="I41"/>
  <c r="H41"/>
  <c r="G41"/>
  <c r="E41" s="1"/>
  <c r="F41"/>
  <c r="D41" s="1"/>
  <c r="DK78"/>
  <c r="DJ78"/>
  <c r="I78"/>
  <c r="H78"/>
  <c r="G78"/>
  <c r="E78" s="1"/>
  <c r="F78"/>
  <c r="D78" s="1"/>
  <c r="DK15"/>
  <c r="DJ15"/>
  <c r="I15"/>
  <c r="H15"/>
  <c r="G15"/>
  <c r="E15" s="1"/>
  <c r="F15"/>
  <c r="D15" s="1"/>
  <c r="DK59"/>
  <c r="DJ59"/>
  <c r="I59"/>
  <c r="H59"/>
  <c r="G59"/>
  <c r="E59" s="1"/>
  <c r="F59"/>
  <c r="D59" s="1"/>
  <c r="DK40"/>
  <c r="DJ40"/>
  <c r="I40"/>
  <c r="H40"/>
  <c r="G40"/>
  <c r="E40" s="1"/>
  <c r="F40"/>
  <c r="D40" s="1"/>
  <c r="DK10"/>
  <c r="DJ10"/>
  <c r="I10"/>
  <c r="H10"/>
  <c r="G10"/>
  <c r="E10" s="1"/>
  <c r="F10"/>
  <c r="D9"/>
  <c r="E9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G12" i="8"/>
  <c r="DG11"/>
  <c r="DG13"/>
  <c r="DG14"/>
  <c r="DG15"/>
  <c r="DG16"/>
  <c r="DG17"/>
  <c r="DG18"/>
  <c r="DG19"/>
  <c r="DG20"/>
  <c r="DG10"/>
  <c r="DF11"/>
  <c r="DF12"/>
  <c r="DF13"/>
  <c r="DF14"/>
  <c r="DF15"/>
  <c r="DF16"/>
  <c r="DF17"/>
  <c r="DF18"/>
  <c r="DF19"/>
  <c r="DF20"/>
  <c r="DF10"/>
  <c r="G11"/>
  <c r="G12"/>
  <c r="G13"/>
  <c r="G14"/>
  <c r="G15"/>
  <c r="G16"/>
  <c r="G17"/>
  <c r="G18"/>
  <c r="G19"/>
  <c r="G20"/>
  <c r="G10"/>
  <c r="F11"/>
  <c r="F12"/>
  <c r="F13"/>
  <c r="F14"/>
  <c r="F15"/>
  <c r="F16"/>
  <c r="F17"/>
  <c r="F18"/>
  <c r="F19"/>
  <c r="F20"/>
  <c r="F10"/>
  <c r="F21"/>
  <c r="H10"/>
  <c r="I10"/>
  <c r="H11"/>
  <c r="I11"/>
  <c r="E11" s="1"/>
  <c r="H12"/>
  <c r="D12" s="1"/>
  <c r="I12"/>
  <c r="H13"/>
  <c r="I13"/>
  <c r="E13" s="1"/>
  <c r="H14"/>
  <c r="D14" s="1"/>
  <c r="I14"/>
  <c r="H15"/>
  <c r="I15"/>
  <c r="H16"/>
  <c r="H21" s="1"/>
  <c r="I16"/>
  <c r="H17"/>
  <c r="I17"/>
  <c r="E17"/>
  <c r="H18"/>
  <c r="D18"/>
  <c r="I18"/>
  <c r="E18"/>
  <c r="H19"/>
  <c r="I19"/>
  <c r="E19" s="1"/>
  <c r="H20"/>
  <c r="D20" s="1"/>
  <c r="I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E10"/>
  <c r="E20"/>
  <c r="E12"/>
  <c r="D19"/>
  <c r="D15"/>
  <c r="D11"/>
  <c r="G21"/>
  <c r="DF21"/>
  <c r="DG21"/>
  <c r="D63" i="9"/>
  <c r="D37"/>
  <c r="C49" i="10"/>
  <c r="E16" i="8"/>
  <c r="D13"/>
  <c r="D16"/>
  <c r="D10" i="9"/>
  <c r="D39" i="10"/>
  <c r="D17" i="8"/>
  <c r="E16" i="9"/>
  <c r="D20"/>
  <c r="D57"/>
  <c r="D66"/>
  <c r="D68"/>
  <c r="D69"/>
  <c r="D71"/>
  <c r="D25"/>
  <c r="D26"/>
  <c r="D73"/>
  <c r="D29"/>
  <c r="D31"/>
  <c r="D76"/>
  <c r="D79"/>
  <c r="D32"/>
  <c r="D81"/>
  <c r="D35"/>
  <c r="D39"/>
  <c r="C50" i="10"/>
  <c r="C20"/>
  <c r="C52"/>
  <c r="C22"/>
  <c r="C55"/>
  <c r="C57"/>
  <c r="C23"/>
  <c r="C60"/>
  <c r="C63"/>
  <c r="C24"/>
  <c r="C25"/>
  <c r="C67"/>
  <c r="C69"/>
  <c r="C71"/>
  <c r="C72"/>
  <c r="C74"/>
  <c r="C28"/>
  <c r="C29"/>
  <c r="C76"/>
  <c r="C32"/>
  <c r="C78"/>
  <c r="C33"/>
  <c r="C80"/>
  <c r="C83"/>
  <c r="C36"/>
  <c r="C37"/>
  <c r="C39"/>
  <c r="C40"/>
  <c r="D41"/>
  <c r="I21" i="8"/>
  <c r="E32" i="9"/>
  <c r="E81"/>
  <c r="E35"/>
  <c r="E39"/>
  <c r="E38"/>
  <c r="D43" i="10"/>
  <c r="D18"/>
  <c r="D44"/>
  <c r="D14"/>
  <c r="D49"/>
  <c r="D51"/>
  <c r="D17"/>
  <c r="D19"/>
  <c r="D21"/>
  <c r="D53"/>
  <c r="D54"/>
  <c r="D56"/>
  <c r="D58"/>
  <c r="D59"/>
  <c r="D61"/>
  <c r="D64"/>
  <c r="D45"/>
  <c r="D66"/>
  <c r="D68"/>
  <c r="D26"/>
  <c r="D70"/>
  <c r="D27"/>
  <c r="D46"/>
  <c r="D75"/>
  <c r="D73"/>
  <c r="D30"/>
  <c r="D77"/>
  <c r="D31"/>
  <c r="D34"/>
  <c r="D79"/>
  <c r="D82"/>
  <c r="D35"/>
  <c r="D84"/>
  <c r="D38"/>
  <c r="D42"/>
  <c r="E15" i="8"/>
  <c r="D10"/>
  <c r="D21" s="1"/>
  <c r="E14"/>
  <c r="E21" l="1"/>
</calcChain>
</file>

<file path=xl/sharedStrings.xml><?xml version="1.0" encoding="utf-8"?>
<sst xmlns="http://schemas.openxmlformats.org/spreadsheetml/2006/main" count="686" uniqueCount="205">
  <si>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</si>
  <si>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</si>
  <si>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</si>
  <si>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</si>
  <si>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</si>
  <si>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</si>
  <si>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</si>
  <si>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</si>
  <si>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</si>
  <si>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</si>
  <si>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</si>
  <si>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</si>
  <si>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</si>
  <si>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</si>
  <si>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</si>
  <si>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</si>
  <si>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</si>
  <si>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</si>
  <si>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</si>
  <si>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</si>
  <si>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</si>
  <si>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</si>
  <si>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</si>
  <si>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</si>
  <si>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</si>
  <si>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</si>
  <si>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</si>
  <si>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</si>
  <si>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</si>
  <si>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</si>
  <si>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</si>
  <si>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</si>
  <si>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</si>
  <si>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</si>
  <si>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</si>
  <si>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</si>
  <si>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</si>
  <si>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</si>
  <si>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</si>
  <si>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</si>
  <si>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</si>
  <si>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</si>
  <si>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</si>
  <si>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</si>
  <si>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</si>
  <si>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</si>
  <si>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</si>
  <si>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</si>
  <si>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</si>
  <si>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</si>
  <si>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</si>
  <si>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</si>
  <si>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</si>
  <si>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</si>
  <si>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</si>
  <si>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</si>
  <si>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</si>
  <si>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</si>
  <si>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</si>
  <si>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</si>
  <si>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</si>
  <si>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</si>
  <si>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</si>
  <si>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</si>
  <si>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</si>
  <si>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</si>
  <si>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</si>
  <si>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</si>
  <si>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</si>
  <si>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</si>
  <si>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</si>
  <si>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</si>
  <si>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</si>
  <si>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</si>
  <si>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</si>
  <si>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</si>
  <si>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</si>
  <si>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</si>
  <si>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</si>
  <si>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</si>
  <si>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</si>
  <si>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</si>
  <si>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</si>
  <si>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</si>
  <si>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</si>
  <si>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</si>
  <si>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</si>
  <si>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</si>
  <si>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</si>
  <si>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</si>
  <si>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</si>
  <si>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</si>
  <si>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</si>
  <si>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t>DATA</t>
  </si>
  <si>
    <t>202001 ²ßï³ñ³Ï ù.</t>
  </si>
  <si>
    <t>202002 ²å³ñ³Ý ù,</t>
  </si>
  <si>
    <t>202003 Â³ÉÇÝ ù,</t>
  </si>
  <si>
    <t>202004 ²·³ñ³Ï (²ßï³ñ³ÏÇ ßñç.)</t>
  </si>
  <si>
    <t>202005 ²·³ñ³Ï (Â³ÉÇÝÇ ßñç.)</t>
  </si>
  <si>
    <t>202006 ²É³·Û³½</t>
  </si>
  <si>
    <t>202007 ²ÏáõÝù</t>
  </si>
  <si>
    <t>202008 ²ÕÓù</t>
  </si>
  <si>
    <t>202010 ²Ýï³éáõï</t>
  </si>
  <si>
    <t>202011 ²ßÝ³Ï</t>
  </si>
  <si>
    <t>202012 ²í³Ý</t>
  </si>
  <si>
    <t>202013 ²íÃáÝ³</t>
  </si>
  <si>
    <t>202016 ²ñ³·³Í (Â³ÉÇÝÇ ßñç.)</t>
  </si>
  <si>
    <t xml:space="preserve">202017 ²ñ³·³ÍáïÝ </t>
  </si>
  <si>
    <t>202019 ²ñ»·</t>
  </si>
  <si>
    <t>202020 ²ñï³ß³í³Ý</t>
  </si>
  <si>
    <t>202022 ²ñáõ×</t>
  </si>
  <si>
    <t>202024 ´³½Ù³ÕµÛáõñ</t>
  </si>
  <si>
    <t>202025 ´³Ûë½</t>
  </si>
  <si>
    <t>202026 ´³ñáÅ</t>
  </si>
  <si>
    <t xml:space="preserve">202028 ´Ûáõñ³Ï³Ý </t>
  </si>
  <si>
    <t>202029 ¶³éÝ³ÑáíÇï</t>
  </si>
  <si>
    <t>202034 ¶Û³ÉÃá</t>
  </si>
  <si>
    <t>202035 ¸³ßï³¹»Ù</t>
  </si>
  <si>
    <t>202036 ¸³íÃ³ß»Ý</t>
  </si>
  <si>
    <t>202038 ¸Ç³Ý</t>
  </si>
  <si>
    <t>202039 ¸åñ»í³Ýù</t>
  </si>
  <si>
    <t>202041 ºÕÝÇÏ</t>
  </si>
  <si>
    <t>202044 ¼³ñÇÝç³</t>
  </si>
  <si>
    <t>202045 ¼áí³ë³ñ</t>
  </si>
  <si>
    <t>202047 ÂÉÇÏ</t>
  </si>
  <si>
    <t>202048 ÆñÇÝ¹</t>
  </si>
  <si>
    <t>202050 È»éÝ³ñáï</t>
  </si>
  <si>
    <t>202053 Ì³ÕÏ³ÑáíÇï</t>
  </si>
  <si>
    <t>202055 Ì³ÕÏ³ë³ñ</t>
  </si>
  <si>
    <t>202057 Î³ÃÝ³ÕµÛáõñ</t>
  </si>
  <si>
    <t>202058 Î³ñµÇ</t>
  </si>
  <si>
    <t>202059 Î³ñÙñ³ß»Ý</t>
  </si>
  <si>
    <t>202060 Î³ù³í³Óáñ</t>
  </si>
  <si>
    <t>202061 Îáß</t>
  </si>
  <si>
    <t>202062 Ð³ÏÏá</t>
  </si>
  <si>
    <t>202064 Ð³ó³ß»Ý</t>
  </si>
  <si>
    <t>202067 Ô³µ³ÕÃ³÷³</t>
  </si>
  <si>
    <t>202068 Ô³½³ñ³í³Ý</t>
  </si>
  <si>
    <t>202069 Ø³ëï³ñ³</t>
  </si>
  <si>
    <t>202070 Ø»ÉÇù·ÛáõÕ</t>
  </si>
  <si>
    <t>202073 Ü»ñùÇÝ ´³½Ù³µ»ñ¹</t>
  </si>
  <si>
    <t>202074 Ü»ñùÇÝ ê³ëáõÝ³ß»Ý</t>
  </si>
  <si>
    <t>202076 Üáñ  ²Ù³Ýáë</t>
  </si>
  <si>
    <t>202079 Üáñ ²ñÃÇÏ</t>
  </si>
  <si>
    <t>202080 Üáñ º¹»ëÇ³</t>
  </si>
  <si>
    <t>202081 Þ³ÙÇñ³Ù</t>
  </si>
  <si>
    <t>202084 ÞÕ³ñßÇÏ</t>
  </si>
  <si>
    <t>202085 àëÏ»Ã³ë</t>
  </si>
  <si>
    <t>202086 àëÏ»Ñ³ï</t>
  </si>
  <si>
    <t>202087 àëÏ»í³½</t>
  </si>
  <si>
    <t>202089 ä³ñïÇ½³Ï</t>
  </si>
  <si>
    <t>202093 ê³ÕÙáë³í³Ý</t>
  </si>
  <si>
    <t>202095 ê³ëáõÝÇÏ</t>
  </si>
  <si>
    <t>202098 êáñÇÏ</t>
  </si>
  <si>
    <t>202099 êáõë»ñ</t>
  </si>
  <si>
    <t>202103 ì»ñÇÝ ´³½Ù³µ»ñ¹</t>
  </si>
  <si>
    <t>202104 ì»ñÇÝ ê³ëáõÝ³ß»Ý</t>
  </si>
  <si>
    <t>202105 ì»ñÇÝ ê³ëáõÝÇÏ</t>
  </si>
  <si>
    <t>202106 î»Õ»ñ</t>
  </si>
  <si>
    <t>202107 ò³Ù³ù³ë³ñ</t>
  </si>
  <si>
    <t>202108 àõßÇ</t>
  </si>
  <si>
    <t xml:space="preserve">202109 àõç³Ý </t>
  </si>
  <si>
    <t>202110 ö³ñåÇ</t>
  </si>
  <si>
    <t>202112 úÑ³Ý³í³Ý</t>
  </si>
  <si>
    <t>202113 úß³Ï³Ý</t>
  </si>
  <si>
    <t>202114 úñ·áí</t>
  </si>
  <si>
    <t xml:space="preserve">  ÀÜ¸²ØºÜÀ</t>
  </si>
  <si>
    <t>30.12.17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</si>
  <si>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</si>
  <si>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</si>
  <si>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</si>
  <si>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</si>
  <si>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</si>
  <si>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</si>
  <si>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</si>
  <si>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</si>
  <si>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</si>
  <si>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</si>
  <si>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</si>
  <si>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</si>
  <si>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</si>
  <si>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</si>
  <si>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</si>
  <si>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</si>
  <si>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</si>
  <si>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</si>
  <si>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</si>
  <si>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</si>
  <si>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</si>
  <si>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</si>
  <si>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</si>
  <si>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</si>
  <si>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</si>
  <si>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</si>
  <si>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</si>
  <si>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</si>
  <si>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</si>
  <si>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</si>
  <si>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</si>
  <si>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</si>
  <si>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</t>
    </r>
    <r>
      <rPr>
        <b/>
        <sz val="10"/>
        <rFont val="GHEA Grapalat"/>
        <family val="3"/>
      </rPr>
      <t xml:space="preserve">                       </t>
    </r>
  </si>
  <si>
    <t>ԸՆԴԱՄԵՆԸ</t>
  </si>
  <si>
    <t>ՀՀ Արագածոտնի մարզի համայնքների  բյուջեների ծախսերը
 (ծախսերը ըստ գործառական դասակարգման) 2017 թվական  12ամիս</t>
  </si>
  <si>
    <t>ՀՀ Արագածոտնի մարզի համայնքների  բյուջեների ծախսերը 
( ծախսերը ըստ տնտեսագիտական դասակարգման) 2017 թվական 12 ամիս</t>
  </si>
  <si>
    <t>հազ.դրամ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</si>
</sst>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b/>
      <sz val="9"/>
      <name val="Arial LatArm"/>
      <family val="2"/>
    </font>
    <font>
      <sz val="8"/>
      <name val="Times Armenian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165" fontId="8" fillId="0" borderId="1" xfId="0" applyNumberFormat="1" applyFont="1" applyBorder="1"/>
    <xf numFmtId="164" fontId="3" fillId="0" borderId="1" xfId="0" applyNumberFormat="1" applyFont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right" vertical="center" wrapText="1"/>
    </xf>
    <xf numFmtId="164" fontId="3" fillId="7" borderId="1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protection locked="0"/>
    </xf>
    <xf numFmtId="0" fontId="24" fillId="0" borderId="0" xfId="0" applyFont="1" applyAlignme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0" fontId="19" fillId="0" borderId="0" xfId="0" applyFont="1" applyAlignment="1" applyProtection="1">
      <alignment horizontal="right"/>
      <protection locked="0"/>
    </xf>
    <xf numFmtId="0" fontId="25" fillId="0" borderId="0" xfId="0" applyFont="1" applyBorder="1" applyProtection="1">
      <protection locked="0"/>
    </xf>
    <xf numFmtId="0" fontId="23" fillId="9" borderId="1" xfId="0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4" fontId="18" fillId="5" borderId="1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Protection="1">
      <protection locked="0"/>
    </xf>
    <xf numFmtId="14" fontId="24" fillId="0" borderId="0" xfId="0" applyNumberFormat="1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</xf>
    <xf numFmtId="165" fontId="18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Protection="1">
      <protection locked="0"/>
    </xf>
    <xf numFmtId="3" fontId="18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164" fontId="25" fillId="0" borderId="0" xfId="0" applyNumberFormat="1" applyFont="1" applyProtection="1"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Protection="1"/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vertical="center" wrapText="1"/>
    </xf>
    <xf numFmtId="0" fontId="19" fillId="6" borderId="6" xfId="0" applyFont="1" applyFill="1" applyBorder="1" applyAlignment="1" applyProtection="1">
      <alignment vertical="center" wrapText="1"/>
    </xf>
    <xf numFmtId="0" fontId="19" fillId="7" borderId="4" xfId="0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vertical="center" wrapText="1"/>
    </xf>
    <xf numFmtId="0" fontId="19" fillId="10" borderId="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wrapText="1"/>
    </xf>
    <xf numFmtId="4" fontId="23" fillId="5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28" fillId="0" borderId="0" xfId="0" applyFont="1" applyProtection="1">
      <protection locked="0"/>
    </xf>
    <xf numFmtId="0" fontId="18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left" vertical="center"/>
      <protection locked="0"/>
    </xf>
    <xf numFmtId="165" fontId="18" fillId="0" borderId="1" xfId="1" applyNumberFormat="1" applyFont="1" applyFill="1" applyBorder="1" applyAlignment="1" applyProtection="1">
      <alignment horizontal="right" vertical="center"/>
    </xf>
    <xf numFmtId="0" fontId="23" fillId="0" borderId="0" xfId="0" applyFont="1" applyProtection="1">
      <protection locked="0"/>
    </xf>
    <xf numFmtId="4" fontId="25" fillId="0" borderId="0" xfId="0" applyNumberFormat="1" applyFont="1" applyAlignment="1" applyProtection="1">
      <alignment horizontal="right" vertical="center"/>
      <protection locked="0"/>
    </xf>
    <xf numFmtId="165" fontId="4" fillId="10" borderId="1" xfId="0" applyNumberFormat="1" applyFont="1" applyFill="1" applyBorder="1" applyAlignment="1" applyProtection="1">
      <alignment horizontal="left" vertical="center"/>
      <protection locked="0"/>
    </xf>
    <xf numFmtId="0" fontId="29" fillId="0" borderId="1" xfId="0" applyFont="1" applyBorder="1" applyProtection="1">
      <protection locked="0"/>
    </xf>
    <xf numFmtId="0" fontId="23" fillId="0" borderId="3" xfId="0" applyFont="1" applyBorder="1" applyAlignment="1" applyProtection="1">
      <alignment vertical="center"/>
      <protection locked="0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8" xfId="0" applyNumberFormat="1" applyFont="1" applyBorder="1" applyAlignment="1" applyProtection="1">
      <alignment horizontal="center" vertical="center" wrapText="1"/>
    </xf>
    <xf numFmtId="4" fontId="18" fillId="0" borderId="9" xfId="0" applyNumberFormat="1" applyFont="1" applyBorder="1" applyAlignment="1" applyProtection="1">
      <alignment horizontal="center" vertical="center" wrapText="1"/>
    </xf>
    <xf numFmtId="4" fontId="18" fillId="0" borderId="12" xfId="0" applyNumberFormat="1" applyFont="1" applyBorder="1" applyAlignment="1" applyProtection="1">
      <alignment horizontal="center" vertical="center" wrapText="1"/>
    </xf>
    <xf numFmtId="4" fontId="18" fillId="0" borderId="13" xfId="0" applyNumberFormat="1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6" borderId="8" xfId="0" applyNumberFormat="1" applyFont="1" applyFill="1" applyBorder="1" applyAlignment="1" applyProtection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center" vertical="center" wrapText="1"/>
    </xf>
    <xf numFmtId="0" fontId="19" fillId="6" borderId="9" xfId="0" applyNumberFormat="1" applyFont="1" applyFill="1" applyBorder="1" applyAlignment="1" applyProtection="1">
      <alignment horizontal="center" vertical="center" wrapText="1"/>
    </xf>
    <xf numFmtId="0" fontId="19" fillId="6" borderId="10" xfId="0" applyNumberFormat="1" applyFont="1" applyFill="1" applyBorder="1" applyAlignment="1" applyProtection="1">
      <alignment horizontal="center" vertical="center" wrapText="1"/>
    </xf>
    <xf numFmtId="0" fontId="19" fillId="6" borderId="0" xfId="0" applyNumberFormat="1" applyFont="1" applyFill="1" applyBorder="1" applyAlignment="1" applyProtection="1">
      <alignment horizontal="center" vertical="center" wrapText="1"/>
    </xf>
    <xf numFmtId="0" fontId="19" fillId="6" borderId="11" xfId="0" applyNumberFormat="1" applyFont="1" applyFill="1" applyBorder="1" applyAlignment="1" applyProtection="1">
      <alignment horizontal="center" vertical="center" wrapText="1"/>
    </xf>
    <xf numFmtId="0" fontId="19" fillId="6" borderId="1" xfId="0" applyNumberFormat="1" applyFont="1" applyFill="1" applyBorder="1" applyAlignment="1" applyProtection="1">
      <alignment horizontal="center" vertical="center" wrapText="1"/>
    </xf>
    <xf numFmtId="0" fontId="19" fillId="12" borderId="1" xfId="0" applyNumberFormat="1" applyFont="1" applyFill="1" applyBorder="1" applyAlignment="1" applyProtection="1">
      <alignment horizontal="center" vertical="center" wrapText="1"/>
    </xf>
    <xf numFmtId="4" fontId="23" fillId="6" borderId="5" xfId="0" applyNumberFormat="1" applyFont="1" applyFill="1" applyBorder="1" applyAlignment="1" applyProtection="1">
      <alignment horizontal="center" vertical="center" wrapText="1"/>
    </xf>
    <xf numFmtId="4" fontId="18" fillId="4" borderId="7" xfId="0" applyNumberFormat="1" applyFont="1" applyFill="1" applyBorder="1" applyAlignment="1" applyProtection="1">
      <alignment horizontal="center" vertical="center" wrapText="1"/>
    </xf>
    <xf numFmtId="4" fontId="18" fillId="4" borderId="5" xfId="0" applyNumberFormat="1" applyFont="1" applyFill="1" applyBorder="1" applyAlignment="1" applyProtection="1">
      <alignment horizontal="center" vertical="center" wrapText="1"/>
    </xf>
    <xf numFmtId="4" fontId="18" fillId="4" borderId="6" xfId="0" applyNumberFormat="1" applyFont="1" applyFill="1" applyBorder="1" applyAlignment="1" applyProtection="1">
      <alignment horizontal="center" vertical="center" wrapText="1"/>
    </xf>
    <xf numFmtId="4" fontId="18" fillId="11" borderId="7" xfId="0" applyNumberFormat="1" applyFont="1" applyFill="1" applyBorder="1" applyAlignment="1" applyProtection="1">
      <alignment horizontal="center" vertical="center" wrapText="1"/>
    </xf>
    <xf numFmtId="4" fontId="18" fillId="11" borderId="5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4" fontId="18" fillId="0" borderId="7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4" fontId="23" fillId="4" borderId="7" xfId="0" applyNumberFormat="1" applyFont="1" applyFill="1" applyBorder="1" applyAlignment="1" applyProtection="1">
      <alignment horizontal="center" vertical="center" wrapText="1"/>
    </xf>
    <xf numFmtId="4" fontId="23" fillId="4" borderId="5" xfId="0" applyNumberFormat="1" applyFont="1" applyFill="1" applyBorder="1" applyAlignment="1" applyProtection="1">
      <alignment horizontal="center" vertical="center" wrapText="1"/>
    </xf>
    <xf numFmtId="4" fontId="23" fillId="4" borderId="6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4" borderId="7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19" fillId="6" borderId="7" xfId="0" applyNumberFormat="1" applyFont="1" applyFill="1" applyBorder="1" applyAlignment="1" applyProtection="1">
      <alignment horizontal="center" vertical="center" wrapText="1"/>
    </xf>
    <xf numFmtId="0" fontId="19" fillId="6" borderId="6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vertical="center" wrapText="1"/>
    </xf>
    <xf numFmtId="0" fontId="28" fillId="0" borderId="6" xfId="0" applyFont="1" applyBorder="1" applyAlignment="1" applyProtection="1">
      <alignment vertical="center" wrapText="1"/>
    </xf>
    <xf numFmtId="0" fontId="19" fillId="10" borderId="8" xfId="0" applyNumberFormat="1" applyFont="1" applyFill="1" applyBorder="1" applyAlignment="1" applyProtection="1">
      <alignment horizontal="center" vertical="center" wrapText="1"/>
    </xf>
    <xf numFmtId="0" fontId="19" fillId="10" borderId="4" xfId="0" applyNumberFormat="1" applyFont="1" applyFill="1" applyBorder="1" applyAlignment="1" applyProtection="1">
      <alignment horizontal="center" vertical="center" wrapText="1"/>
    </xf>
    <xf numFmtId="0" fontId="19" fillId="10" borderId="9" xfId="0" applyNumberFormat="1" applyFont="1" applyFill="1" applyBorder="1" applyAlignment="1" applyProtection="1">
      <alignment horizontal="center" vertical="center" wrapText="1"/>
    </xf>
    <xf numFmtId="0" fontId="19" fillId="10" borderId="12" xfId="0" applyNumberFormat="1" applyFont="1" applyFill="1" applyBorder="1" applyAlignment="1" applyProtection="1">
      <alignment horizontal="center" vertical="center" wrapText="1"/>
    </xf>
    <xf numFmtId="0" fontId="19" fillId="10" borderId="3" xfId="0" applyNumberFormat="1" applyFont="1" applyFill="1" applyBorder="1" applyAlignment="1" applyProtection="1">
      <alignment horizontal="center" vertical="center" wrapText="1"/>
    </xf>
    <xf numFmtId="0" fontId="19" fillId="10" borderId="13" xfId="0" applyNumberFormat="1" applyFont="1" applyFill="1" applyBorder="1" applyAlignment="1" applyProtection="1">
      <alignment horizontal="center" vertical="center" wrapText="1"/>
    </xf>
    <xf numFmtId="0" fontId="19" fillId="1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10" borderId="7" xfId="0" applyNumberFormat="1" applyFont="1" applyFill="1" applyBorder="1" applyAlignment="1" applyProtection="1">
      <alignment horizontal="center" vertical="center" wrapText="1"/>
    </xf>
    <xf numFmtId="0" fontId="19" fillId="10" borderId="5" xfId="0" applyNumberFormat="1" applyFont="1" applyFill="1" applyBorder="1" applyAlignment="1" applyProtection="1">
      <alignment horizontal="center" vertical="center" wrapText="1"/>
    </xf>
    <xf numFmtId="0" fontId="19" fillId="10" borderId="6" xfId="0" applyNumberFormat="1" applyFont="1" applyFill="1" applyBorder="1" applyAlignment="1" applyProtection="1">
      <alignment horizontal="center" vertical="center" wrapText="1"/>
    </xf>
    <xf numFmtId="0" fontId="19" fillId="6" borderId="7" xfId="0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24" fillId="4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9" fillId="10" borderId="10" xfId="0" applyNumberFormat="1" applyFont="1" applyFill="1" applyBorder="1" applyAlignment="1" applyProtection="1">
      <alignment horizontal="center" vertical="center" wrapText="1"/>
    </xf>
    <xf numFmtId="0" fontId="19" fillId="10" borderId="0" xfId="0" applyNumberFormat="1" applyFont="1" applyFill="1" applyBorder="1" applyAlignment="1" applyProtection="1">
      <alignment horizontal="center" vertical="center" wrapText="1"/>
    </xf>
    <xf numFmtId="0" fontId="19" fillId="10" borderId="11" xfId="0" applyNumberFormat="1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left" vertical="center" wrapText="1"/>
    </xf>
    <xf numFmtId="0" fontId="19" fillId="12" borderId="4" xfId="0" applyFont="1" applyFill="1" applyBorder="1" applyAlignment="1" applyProtection="1">
      <alignment horizontal="left" vertical="center" wrapText="1"/>
    </xf>
    <xf numFmtId="0" fontId="19" fillId="12" borderId="9" xfId="0" applyFont="1" applyFill="1" applyBorder="1" applyAlignment="1" applyProtection="1">
      <alignment horizontal="left" vertical="center" wrapText="1"/>
    </xf>
    <xf numFmtId="0" fontId="19" fillId="6" borderId="6" xfId="0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13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10" borderId="8" xfId="0" applyNumberFormat="1" applyFont="1" applyFill="1" applyBorder="1" applyAlignment="1" applyProtection="1">
      <alignment horizontal="center" vertical="center" wrapText="1"/>
    </xf>
    <xf numFmtId="0" fontId="7" fillId="10" borderId="4" xfId="0" applyNumberFormat="1" applyFont="1" applyFill="1" applyBorder="1" applyAlignment="1" applyProtection="1">
      <alignment horizontal="center" vertical="center" wrapText="1"/>
    </xf>
    <xf numFmtId="0" fontId="7" fillId="10" borderId="9" xfId="0" applyNumberFormat="1" applyFont="1" applyFill="1" applyBorder="1" applyAlignment="1" applyProtection="1">
      <alignment horizontal="center" vertical="center" wrapText="1"/>
    </xf>
    <xf numFmtId="0" fontId="7" fillId="10" borderId="10" xfId="0" applyNumberFormat="1" applyFont="1" applyFill="1" applyBorder="1" applyAlignment="1" applyProtection="1">
      <alignment horizontal="center" vertical="center" wrapText="1"/>
    </xf>
    <xf numFmtId="0" fontId="7" fillId="10" borderId="0" xfId="0" applyNumberFormat="1" applyFont="1" applyFill="1" applyBorder="1" applyAlignment="1" applyProtection="1">
      <alignment horizontal="center" vertical="center" wrapText="1"/>
    </xf>
    <xf numFmtId="0" fontId="7" fillId="10" borderId="11" xfId="0" applyNumberFormat="1" applyFont="1" applyFill="1" applyBorder="1" applyAlignment="1" applyProtection="1">
      <alignment horizontal="center" vertical="center" wrapText="1"/>
    </xf>
    <xf numFmtId="0" fontId="7" fillId="10" borderId="12" xfId="0" applyNumberFormat="1" applyFont="1" applyFill="1" applyBorder="1" applyAlignment="1" applyProtection="1">
      <alignment horizontal="center" vertical="center" wrapText="1"/>
    </xf>
    <xf numFmtId="0" fontId="7" fillId="10" borderId="3" xfId="0" applyNumberFormat="1" applyFont="1" applyFill="1" applyBorder="1" applyAlignment="1" applyProtection="1">
      <alignment horizontal="center" vertical="center" wrapText="1"/>
    </xf>
    <xf numFmtId="0" fontId="7" fillId="10" borderId="13" xfId="0" applyNumberFormat="1" applyFont="1" applyFill="1" applyBorder="1" applyAlignment="1" applyProtection="1">
      <alignment horizontal="center" vertical="center" wrapText="1"/>
    </xf>
    <xf numFmtId="0" fontId="3" fillId="12" borderId="8" xfId="0" applyFont="1" applyFill="1" applyBorder="1" applyAlignment="1" applyProtection="1">
      <alignment horizontal="left" vertical="center" wrapText="1"/>
    </xf>
    <xf numFmtId="0" fontId="3" fillId="12" borderId="4" xfId="0" applyFont="1" applyFill="1" applyBorder="1" applyAlignment="1" applyProtection="1">
      <alignment horizontal="left" vertical="center" wrapText="1"/>
    </xf>
    <xf numFmtId="0" fontId="3" fillId="12" borderId="9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left" vertical="center" wrapText="1"/>
    </xf>
    <xf numFmtId="0" fontId="3" fillId="6" borderId="6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2" xfId="0" applyFont="1" applyFill="1" applyBorder="1" applyAlignment="1" applyProtection="1">
      <alignment horizontal="center" vertical="center" wrapText="1"/>
    </xf>
    <xf numFmtId="0" fontId="3" fillId="10" borderId="3" xfId="0" applyFont="1" applyFill="1" applyBorder="1" applyAlignment="1" applyProtection="1">
      <alignment horizontal="center" vertical="center" wrapText="1"/>
    </xf>
    <xf numFmtId="0" fontId="3" fillId="10" borderId="13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6"/>
  <sheetViews>
    <sheetView tabSelected="1" workbookViewId="0">
      <selection activeCell="B1" sqref="B1:I2"/>
    </sheetView>
  </sheetViews>
  <sheetFormatPr defaultRowHeight="17.25"/>
  <cols>
    <col min="1" max="1" width="5.25" style="40" customWidth="1"/>
    <col min="2" max="2" width="16.75" style="40" customWidth="1"/>
    <col min="3" max="3" width="12.5" style="40" customWidth="1"/>
    <col min="4" max="4" width="12.125" style="40" customWidth="1"/>
    <col min="5" max="5" width="11.625" style="40" customWidth="1"/>
    <col min="6" max="7" width="12.125" style="40" customWidth="1"/>
    <col min="8" max="8" width="9.7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1.875" style="40" customWidth="1"/>
    <col min="27" max="27" width="12.625" style="40" customWidth="1"/>
    <col min="28" max="30" width="11.625" style="40" customWidth="1"/>
    <col min="31" max="31" width="10.625" style="40" customWidth="1"/>
    <col min="32" max="32" width="10.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46" width="9.75" style="40" customWidth="1"/>
    <col min="47" max="47" width="8.625" style="40" customWidth="1"/>
    <col min="48" max="48" width="8.75" style="40" customWidth="1"/>
    <col min="49" max="50" width="9.75" style="40" customWidth="1"/>
    <col min="51" max="52" width="8.375" style="40" customWidth="1"/>
    <col min="53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B1" s="121" t="s">
        <v>203</v>
      </c>
      <c r="C1" s="122"/>
      <c r="D1" s="122"/>
      <c r="E1" s="122"/>
      <c r="F1" s="122"/>
      <c r="G1" s="122"/>
      <c r="H1" s="122"/>
      <c r="I1" s="122"/>
    </row>
    <row r="2" spans="1:66">
      <c r="B2" s="122"/>
      <c r="C2" s="122"/>
      <c r="D2" s="122"/>
      <c r="E2" s="122"/>
      <c r="F2" s="122"/>
      <c r="G2" s="122"/>
      <c r="H2" s="122"/>
      <c r="I2" s="122"/>
    </row>
    <row r="4" spans="1:66" ht="13.5" customHeight="1">
      <c r="A4" s="36"/>
      <c r="B4" s="36"/>
      <c r="C4" s="36"/>
      <c r="D4" s="36"/>
      <c r="E4" s="36"/>
      <c r="F4" s="60" t="s">
        <v>167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7"/>
      <c r="AJ4" s="37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</row>
    <row r="5" spans="1:66" ht="13.5" customHeight="1">
      <c r="A5" s="123"/>
      <c r="B5" s="123"/>
      <c r="C5" s="123"/>
      <c r="D5" s="123"/>
      <c r="E5" s="123"/>
      <c r="F5" s="123"/>
      <c r="G5" s="123"/>
      <c r="H5" s="123"/>
      <c r="I5" s="41"/>
      <c r="J5" s="41"/>
      <c r="K5" s="41"/>
      <c r="L5" s="41"/>
      <c r="M5" s="41"/>
      <c r="N5" s="41"/>
      <c r="O5" s="51" t="s">
        <v>93</v>
      </c>
      <c r="P5" s="50">
        <v>43099</v>
      </c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</row>
    <row r="6" spans="1:66" s="47" customFormat="1" ht="15" customHeight="1">
      <c r="A6" s="87" t="s">
        <v>60</v>
      </c>
      <c r="B6" s="88" t="s">
        <v>59</v>
      </c>
      <c r="C6" s="89" t="s">
        <v>67</v>
      </c>
      <c r="D6" s="90"/>
      <c r="E6" s="90"/>
      <c r="F6" s="90"/>
      <c r="G6" s="90"/>
      <c r="H6" s="91"/>
      <c r="I6" s="125" t="s">
        <v>66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</row>
    <row r="7" spans="1:66" s="47" customFormat="1" ht="25.5" customHeight="1">
      <c r="A7" s="87"/>
      <c r="B7" s="88"/>
      <c r="C7" s="92"/>
      <c r="D7" s="93"/>
      <c r="E7" s="93"/>
      <c r="F7" s="93"/>
      <c r="G7" s="93"/>
      <c r="H7" s="94"/>
      <c r="I7" s="98" t="s">
        <v>70</v>
      </c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100"/>
      <c r="BC7" s="101" t="s">
        <v>71</v>
      </c>
      <c r="BD7" s="102"/>
      <c r="BE7" s="102"/>
      <c r="BF7" s="102"/>
      <c r="BG7" s="102"/>
      <c r="BH7" s="102"/>
      <c r="BI7" s="82" t="s">
        <v>72</v>
      </c>
      <c r="BJ7" s="82"/>
      <c r="BK7" s="82"/>
      <c r="BL7" s="82"/>
      <c r="BM7" s="82"/>
      <c r="BN7" s="82"/>
    </row>
    <row r="8" spans="1:66" s="47" customFormat="1" ht="0.75" hidden="1" customHeight="1">
      <c r="A8" s="87"/>
      <c r="B8" s="88"/>
      <c r="C8" s="92"/>
      <c r="D8" s="93"/>
      <c r="E8" s="93"/>
      <c r="F8" s="93"/>
      <c r="G8" s="93"/>
      <c r="H8" s="94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20"/>
      <c r="BC8" s="118"/>
      <c r="BD8" s="119"/>
      <c r="BE8" s="119"/>
      <c r="BF8" s="119"/>
      <c r="BG8" s="82" t="s">
        <v>83</v>
      </c>
      <c r="BH8" s="82"/>
      <c r="BI8" s="82" t="s">
        <v>87</v>
      </c>
      <c r="BJ8" s="82"/>
      <c r="BK8" s="82" t="s">
        <v>84</v>
      </c>
      <c r="BL8" s="82"/>
      <c r="BM8" s="82"/>
      <c r="BN8" s="82"/>
    </row>
    <row r="9" spans="1:66" s="47" customFormat="1" ht="43.5" customHeight="1">
      <c r="A9" s="87"/>
      <c r="B9" s="88"/>
      <c r="C9" s="92"/>
      <c r="D9" s="93"/>
      <c r="E9" s="93"/>
      <c r="F9" s="93"/>
      <c r="G9" s="93"/>
      <c r="H9" s="94"/>
      <c r="I9" s="82" t="s">
        <v>58</v>
      </c>
      <c r="J9" s="82"/>
      <c r="K9" s="82"/>
      <c r="L9" s="82"/>
      <c r="M9" s="107" t="s">
        <v>73</v>
      </c>
      <c r="N9" s="108"/>
      <c r="O9" s="111" t="s">
        <v>49</v>
      </c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3"/>
      <c r="AE9" s="114" t="s">
        <v>68</v>
      </c>
      <c r="AF9" s="115"/>
      <c r="AG9" s="114" t="s">
        <v>89</v>
      </c>
      <c r="AH9" s="115"/>
      <c r="AI9" s="103" t="s">
        <v>55</v>
      </c>
      <c r="AJ9" s="104"/>
      <c r="AK9" s="134" t="s">
        <v>77</v>
      </c>
      <c r="AL9" s="88"/>
      <c r="AM9" s="103" t="s">
        <v>55</v>
      </c>
      <c r="AN9" s="104"/>
      <c r="AO9" s="128" t="s">
        <v>78</v>
      </c>
      <c r="AP9" s="128"/>
      <c r="AQ9" s="131" t="s">
        <v>80</v>
      </c>
      <c r="AR9" s="132"/>
      <c r="AS9" s="132"/>
      <c r="AT9" s="132"/>
      <c r="AU9" s="132"/>
      <c r="AV9" s="133"/>
      <c r="AW9" s="103" t="s">
        <v>79</v>
      </c>
      <c r="AX9" s="139"/>
      <c r="AY9" s="139"/>
      <c r="AZ9" s="139"/>
      <c r="BA9" s="139"/>
      <c r="BB9" s="104"/>
      <c r="BC9" s="83" t="s">
        <v>81</v>
      </c>
      <c r="BD9" s="84"/>
      <c r="BE9" s="83" t="s">
        <v>82</v>
      </c>
      <c r="BF9" s="84"/>
      <c r="BG9" s="82"/>
      <c r="BH9" s="82"/>
      <c r="BI9" s="82"/>
      <c r="BJ9" s="82"/>
      <c r="BK9" s="82"/>
      <c r="BL9" s="82"/>
      <c r="BM9" s="82"/>
      <c r="BN9" s="82"/>
    </row>
    <row r="10" spans="1:66" s="47" customFormat="1" ht="112.5" customHeight="1">
      <c r="A10" s="87"/>
      <c r="B10" s="88"/>
      <c r="C10" s="95" t="s">
        <v>65</v>
      </c>
      <c r="D10" s="95"/>
      <c r="E10" s="96" t="s">
        <v>63</v>
      </c>
      <c r="F10" s="96"/>
      <c r="G10" s="124" t="s">
        <v>64</v>
      </c>
      <c r="H10" s="124"/>
      <c r="I10" s="88" t="s">
        <v>69</v>
      </c>
      <c r="J10" s="88"/>
      <c r="K10" s="88" t="s">
        <v>74</v>
      </c>
      <c r="L10" s="88"/>
      <c r="M10" s="109"/>
      <c r="N10" s="110"/>
      <c r="O10" s="103" t="s">
        <v>50</v>
      </c>
      <c r="P10" s="104"/>
      <c r="Q10" s="105" t="s">
        <v>88</v>
      </c>
      <c r="R10" s="106"/>
      <c r="S10" s="103" t="s">
        <v>51</v>
      </c>
      <c r="T10" s="104"/>
      <c r="U10" s="103" t="s">
        <v>52</v>
      </c>
      <c r="V10" s="104"/>
      <c r="W10" s="103" t="s">
        <v>53</v>
      </c>
      <c r="X10" s="104"/>
      <c r="Y10" s="129" t="s">
        <v>54</v>
      </c>
      <c r="Z10" s="130"/>
      <c r="AA10" s="103" t="s">
        <v>56</v>
      </c>
      <c r="AB10" s="104"/>
      <c r="AC10" s="103" t="s">
        <v>57</v>
      </c>
      <c r="AD10" s="104"/>
      <c r="AE10" s="116"/>
      <c r="AF10" s="117"/>
      <c r="AG10" s="116"/>
      <c r="AH10" s="117"/>
      <c r="AI10" s="105" t="s">
        <v>75</v>
      </c>
      <c r="AJ10" s="106"/>
      <c r="AK10" s="88"/>
      <c r="AL10" s="88"/>
      <c r="AM10" s="105" t="s">
        <v>76</v>
      </c>
      <c r="AN10" s="106"/>
      <c r="AO10" s="128"/>
      <c r="AP10" s="128"/>
      <c r="AQ10" s="95" t="s">
        <v>65</v>
      </c>
      <c r="AR10" s="95"/>
      <c r="AS10" s="95" t="s">
        <v>63</v>
      </c>
      <c r="AT10" s="95"/>
      <c r="AU10" s="95" t="s">
        <v>64</v>
      </c>
      <c r="AV10" s="95"/>
      <c r="AW10" s="95" t="s">
        <v>90</v>
      </c>
      <c r="AX10" s="95"/>
      <c r="AY10" s="135" t="s">
        <v>91</v>
      </c>
      <c r="AZ10" s="136"/>
      <c r="BA10" s="137" t="s">
        <v>92</v>
      </c>
      <c r="BB10" s="138"/>
      <c r="BC10" s="85"/>
      <c r="BD10" s="86"/>
      <c r="BE10" s="85"/>
      <c r="BF10" s="86"/>
      <c r="BG10" s="82"/>
      <c r="BH10" s="82"/>
      <c r="BI10" s="82"/>
      <c r="BJ10" s="82"/>
      <c r="BK10" s="82" t="s">
        <v>85</v>
      </c>
      <c r="BL10" s="82"/>
      <c r="BM10" s="82" t="s">
        <v>86</v>
      </c>
      <c r="BN10" s="82"/>
    </row>
    <row r="11" spans="1:66" s="47" customFormat="1" ht="30" customHeight="1">
      <c r="A11" s="87"/>
      <c r="B11" s="88"/>
      <c r="C11" s="48" t="s">
        <v>61</v>
      </c>
      <c r="D11" s="35" t="s">
        <v>62</v>
      </c>
      <c r="E11" s="48" t="s">
        <v>61</v>
      </c>
      <c r="F11" s="35" t="s">
        <v>62</v>
      </c>
      <c r="G11" s="48" t="s">
        <v>61</v>
      </c>
      <c r="H11" s="35" t="s">
        <v>62</v>
      </c>
      <c r="I11" s="48" t="s">
        <v>61</v>
      </c>
      <c r="J11" s="35" t="s">
        <v>62</v>
      </c>
      <c r="K11" s="48" t="s">
        <v>61</v>
      </c>
      <c r="L11" s="35" t="s">
        <v>62</v>
      </c>
      <c r="M11" s="48" t="s">
        <v>61</v>
      </c>
      <c r="N11" s="35" t="s">
        <v>62</v>
      </c>
      <c r="O11" s="48" t="s">
        <v>61</v>
      </c>
      <c r="P11" s="35" t="s">
        <v>62</v>
      </c>
      <c r="Q11" s="48" t="s">
        <v>61</v>
      </c>
      <c r="R11" s="35" t="s">
        <v>62</v>
      </c>
      <c r="S11" s="48" t="s">
        <v>61</v>
      </c>
      <c r="T11" s="35" t="s">
        <v>62</v>
      </c>
      <c r="U11" s="48" t="s">
        <v>61</v>
      </c>
      <c r="V11" s="35" t="s">
        <v>62</v>
      </c>
      <c r="W11" s="48" t="s">
        <v>61</v>
      </c>
      <c r="X11" s="35" t="s">
        <v>62</v>
      </c>
      <c r="Y11" s="48" t="s">
        <v>61</v>
      </c>
      <c r="Z11" s="35" t="s">
        <v>62</v>
      </c>
      <c r="AA11" s="48" t="s">
        <v>61</v>
      </c>
      <c r="AB11" s="35" t="s">
        <v>62</v>
      </c>
      <c r="AC11" s="48" t="s">
        <v>61</v>
      </c>
      <c r="AD11" s="35" t="s">
        <v>62</v>
      </c>
      <c r="AE11" s="48" t="s">
        <v>61</v>
      </c>
      <c r="AF11" s="35" t="s">
        <v>62</v>
      </c>
      <c r="AG11" s="48" t="s">
        <v>61</v>
      </c>
      <c r="AH11" s="35" t="s">
        <v>62</v>
      </c>
      <c r="AI11" s="48" t="s">
        <v>61</v>
      </c>
      <c r="AJ11" s="35" t="s">
        <v>62</v>
      </c>
      <c r="AK11" s="48" t="s">
        <v>61</v>
      </c>
      <c r="AL11" s="35" t="s">
        <v>62</v>
      </c>
      <c r="AM11" s="48" t="s">
        <v>61</v>
      </c>
      <c r="AN11" s="35" t="s">
        <v>62</v>
      </c>
      <c r="AO11" s="48" t="s">
        <v>61</v>
      </c>
      <c r="AP11" s="35" t="s">
        <v>62</v>
      </c>
      <c r="AQ11" s="48" t="s">
        <v>61</v>
      </c>
      <c r="AR11" s="35" t="s">
        <v>62</v>
      </c>
      <c r="AS11" s="48" t="s">
        <v>61</v>
      </c>
      <c r="AT11" s="35" t="s">
        <v>62</v>
      </c>
      <c r="AU11" s="48" t="s">
        <v>61</v>
      </c>
      <c r="AV11" s="35" t="s">
        <v>62</v>
      </c>
      <c r="AW11" s="48" t="s">
        <v>61</v>
      </c>
      <c r="AX11" s="35" t="s">
        <v>62</v>
      </c>
      <c r="AY11" s="48" t="s">
        <v>61</v>
      </c>
      <c r="AZ11" s="35" t="s">
        <v>62</v>
      </c>
      <c r="BA11" s="48" t="s">
        <v>61</v>
      </c>
      <c r="BB11" s="35" t="s">
        <v>62</v>
      </c>
      <c r="BC11" s="48" t="s">
        <v>61</v>
      </c>
      <c r="BD11" s="35" t="s">
        <v>62</v>
      </c>
      <c r="BE11" s="48" t="s">
        <v>61</v>
      </c>
      <c r="BF11" s="35" t="s">
        <v>62</v>
      </c>
      <c r="BG11" s="48" t="s">
        <v>61</v>
      </c>
      <c r="BH11" s="35" t="s">
        <v>62</v>
      </c>
      <c r="BI11" s="48" t="s">
        <v>61</v>
      </c>
      <c r="BJ11" s="35" t="s">
        <v>62</v>
      </c>
      <c r="BK11" s="48" t="s">
        <v>61</v>
      </c>
      <c r="BL11" s="35" t="s">
        <v>62</v>
      </c>
      <c r="BM11" s="48" t="s">
        <v>61</v>
      </c>
      <c r="BN11" s="35" t="s">
        <v>62</v>
      </c>
    </row>
    <row r="12" spans="1:66" s="47" customFormat="1" ht="10.5" customHeight="1">
      <c r="A12" s="46"/>
      <c r="B12" s="46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6">
        <v>12</v>
      </c>
      <c r="N12" s="46">
        <v>13</v>
      </c>
      <c r="O12" s="46">
        <v>14</v>
      </c>
      <c r="P12" s="46">
        <v>15</v>
      </c>
      <c r="Q12" s="46">
        <v>16</v>
      </c>
      <c r="R12" s="46">
        <v>17</v>
      </c>
      <c r="S12" s="46">
        <v>18</v>
      </c>
      <c r="T12" s="46">
        <v>19</v>
      </c>
      <c r="U12" s="46">
        <v>20</v>
      </c>
      <c r="V12" s="46">
        <v>21</v>
      </c>
      <c r="W12" s="46">
        <v>22</v>
      </c>
      <c r="X12" s="46">
        <v>23</v>
      </c>
      <c r="Y12" s="46">
        <v>24</v>
      </c>
      <c r="Z12" s="46">
        <v>25</v>
      </c>
      <c r="AA12" s="46">
        <v>26</v>
      </c>
      <c r="AB12" s="46">
        <v>27</v>
      </c>
      <c r="AC12" s="46">
        <v>28</v>
      </c>
      <c r="AD12" s="46">
        <v>29</v>
      </c>
      <c r="AE12" s="46">
        <v>30</v>
      </c>
      <c r="AF12" s="46">
        <v>31</v>
      </c>
      <c r="AG12" s="46">
        <v>32</v>
      </c>
      <c r="AH12" s="46">
        <v>33</v>
      </c>
      <c r="AI12" s="46">
        <v>34</v>
      </c>
      <c r="AJ12" s="46">
        <v>35</v>
      </c>
      <c r="AK12" s="46">
        <v>36</v>
      </c>
      <c r="AL12" s="46">
        <v>37</v>
      </c>
      <c r="AM12" s="46">
        <v>38</v>
      </c>
      <c r="AN12" s="46">
        <v>39</v>
      </c>
      <c r="AO12" s="46">
        <v>40</v>
      </c>
      <c r="AP12" s="46">
        <v>41</v>
      </c>
      <c r="AQ12" s="46">
        <v>42</v>
      </c>
      <c r="AR12" s="46">
        <v>43</v>
      </c>
      <c r="AS12" s="46">
        <v>44</v>
      </c>
      <c r="AT12" s="46">
        <v>45</v>
      </c>
      <c r="AU12" s="46">
        <v>46</v>
      </c>
      <c r="AV12" s="46">
        <v>47</v>
      </c>
      <c r="AW12" s="46">
        <v>48</v>
      </c>
      <c r="AX12" s="46">
        <v>49</v>
      </c>
      <c r="AY12" s="46">
        <v>50</v>
      </c>
      <c r="AZ12" s="46">
        <v>51</v>
      </c>
      <c r="BA12" s="46">
        <v>52</v>
      </c>
      <c r="BB12" s="46">
        <v>53</v>
      </c>
      <c r="BC12" s="46">
        <v>54</v>
      </c>
      <c r="BD12" s="46">
        <v>55</v>
      </c>
      <c r="BE12" s="46">
        <v>56</v>
      </c>
      <c r="BF12" s="46">
        <v>57</v>
      </c>
      <c r="BG12" s="46">
        <v>58</v>
      </c>
      <c r="BH12" s="46">
        <v>59</v>
      </c>
      <c r="BI12" s="46">
        <v>60</v>
      </c>
      <c r="BJ12" s="46">
        <v>61</v>
      </c>
      <c r="BK12" s="46">
        <v>62</v>
      </c>
      <c r="BL12" s="46">
        <v>63</v>
      </c>
      <c r="BM12" s="46">
        <v>64</v>
      </c>
      <c r="BN12" s="46">
        <v>65</v>
      </c>
    </row>
    <row r="13" spans="1:66" s="44" customFormat="1" ht="18" customHeight="1">
      <c r="A13" s="80">
        <v>1</v>
      </c>
      <c r="B13" s="79" t="s">
        <v>94</v>
      </c>
      <c r="C13" s="52">
        <f t="shared" ref="C13:C44" si="0">E13+G13-BA13</f>
        <v>555249.93469999998</v>
      </c>
      <c r="D13" s="52">
        <f t="shared" ref="D13:D44" si="1">F13+H13-BB13</f>
        <v>521494.07300000003</v>
      </c>
      <c r="E13" s="52">
        <f t="shared" ref="E13:E44" si="2">I13+K13+M13+AE13+AG13+AK13+AO13+AS13</f>
        <v>522305.61900000001</v>
      </c>
      <c r="F13" s="52">
        <f t="shared" ref="F13:F44" si="3">J13+L13+N13+AF13+AH13+AL13+AP13+AT13</f>
        <v>503687.45300000004</v>
      </c>
      <c r="G13" s="52">
        <f t="shared" ref="G13:G44" si="4">AY13+BC13+BE13+BG13+BI13+BK13+BM13</f>
        <v>32944.315699999977</v>
      </c>
      <c r="H13" s="52">
        <f t="shared" ref="H13:H44" si="5">AZ13+BD13+BF13+BH13+BJ13+BL13+BN13</f>
        <v>17806.619999999981</v>
      </c>
      <c r="I13" s="52">
        <v>75326</v>
      </c>
      <c r="J13" s="52">
        <v>74987.165999999997</v>
      </c>
      <c r="K13" s="52">
        <v>0</v>
      </c>
      <c r="L13" s="52">
        <v>0</v>
      </c>
      <c r="M13" s="52">
        <v>52315.718999999997</v>
      </c>
      <c r="N13" s="52">
        <v>45513.290999999997</v>
      </c>
      <c r="O13" s="52">
        <v>23066.5</v>
      </c>
      <c r="P13" s="52">
        <v>23053.067999999999</v>
      </c>
      <c r="Q13" s="52">
        <v>200</v>
      </c>
      <c r="R13" s="52">
        <v>66.06</v>
      </c>
      <c r="S13" s="52">
        <v>1350</v>
      </c>
      <c r="T13" s="52">
        <v>1124.1890000000001</v>
      </c>
      <c r="U13" s="52">
        <v>100</v>
      </c>
      <c r="V13" s="52">
        <v>32</v>
      </c>
      <c r="W13" s="52">
        <v>13294.218999999999</v>
      </c>
      <c r="X13" s="52">
        <v>9772.2450000000008</v>
      </c>
      <c r="Y13" s="52">
        <v>7944.2190000000001</v>
      </c>
      <c r="Z13" s="52">
        <v>7061.4449999999997</v>
      </c>
      <c r="AA13" s="52">
        <v>1615</v>
      </c>
      <c r="AB13" s="52">
        <v>1305</v>
      </c>
      <c r="AC13" s="52">
        <v>9900</v>
      </c>
      <c r="AD13" s="52">
        <v>8123</v>
      </c>
      <c r="AE13" s="52">
        <v>0</v>
      </c>
      <c r="AF13" s="52">
        <v>0</v>
      </c>
      <c r="AG13" s="52">
        <v>209663.9</v>
      </c>
      <c r="AH13" s="52">
        <v>203037.85500000001</v>
      </c>
      <c r="AI13" s="52">
        <v>205883.9</v>
      </c>
      <c r="AJ13" s="52">
        <v>199527.85500000001</v>
      </c>
      <c r="AK13" s="52">
        <v>164800</v>
      </c>
      <c r="AL13" s="52">
        <v>162651.462</v>
      </c>
      <c r="AM13" s="52">
        <v>162500</v>
      </c>
      <c r="AN13" s="52">
        <v>160901.462</v>
      </c>
      <c r="AO13" s="52">
        <v>18300</v>
      </c>
      <c r="AP13" s="52">
        <v>16107.929</v>
      </c>
      <c r="AQ13" s="52">
        <f t="shared" ref="AQ13:AQ44" si="6">AS13+AU13-BA13</f>
        <v>1900</v>
      </c>
      <c r="AR13" s="52">
        <f t="shared" ref="AR13:AR44" si="7">AT13+AV13-BB13</f>
        <v>1389.75</v>
      </c>
      <c r="AS13" s="52">
        <v>1900</v>
      </c>
      <c r="AT13" s="52">
        <v>1389.75</v>
      </c>
      <c r="AU13" s="52">
        <v>0</v>
      </c>
      <c r="AV13" s="52">
        <v>0</v>
      </c>
      <c r="AW13" s="52">
        <v>0</v>
      </c>
      <c r="AX13" s="52">
        <v>0</v>
      </c>
      <c r="AY13" s="52">
        <v>0</v>
      </c>
      <c r="AZ13" s="52">
        <v>0</v>
      </c>
      <c r="BA13" s="52">
        <v>0</v>
      </c>
      <c r="BB13" s="52">
        <v>0</v>
      </c>
      <c r="BC13" s="52">
        <v>209400</v>
      </c>
      <c r="BD13" s="52">
        <v>85537.827999999994</v>
      </c>
      <c r="BE13" s="52">
        <v>78600.015700000004</v>
      </c>
      <c r="BF13" s="52">
        <v>52051.7</v>
      </c>
      <c r="BG13" s="52">
        <v>0</v>
      </c>
      <c r="BH13" s="52">
        <v>0</v>
      </c>
      <c r="BI13" s="52">
        <v>0</v>
      </c>
      <c r="BJ13" s="52">
        <v>-715.83600000000001</v>
      </c>
      <c r="BK13" s="52">
        <v>-255055.7</v>
      </c>
      <c r="BL13" s="52">
        <v>-119067.072</v>
      </c>
      <c r="BM13" s="52">
        <v>0</v>
      </c>
      <c r="BN13" s="52">
        <v>0</v>
      </c>
    </row>
    <row r="14" spans="1:66" s="44" customFormat="1" ht="19.5" customHeight="1">
      <c r="A14" s="80">
        <v>2</v>
      </c>
      <c r="B14" s="79" t="s">
        <v>101</v>
      </c>
      <c r="C14" s="52">
        <f t="shared" si="0"/>
        <v>48890.586900000002</v>
      </c>
      <c r="D14" s="52">
        <f t="shared" si="1"/>
        <v>44917.294999999998</v>
      </c>
      <c r="E14" s="52">
        <f t="shared" si="2"/>
        <v>48861.534</v>
      </c>
      <c r="F14" s="52">
        <f t="shared" si="3"/>
        <v>44984.865999999995</v>
      </c>
      <c r="G14" s="52">
        <f t="shared" si="4"/>
        <v>6997.9529000000002</v>
      </c>
      <c r="H14" s="52">
        <f t="shared" si="5"/>
        <v>6342.4290000000001</v>
      </c>
      <c r="I14" s="52">
        <v>21548.133999999998</v>
      </c>
      <c r="J14" s="52">
        <v>21440.727999999999</v>
      </c>
      <c r="K14" s="52">
        <v>0</v>
      </c>
      <c r="L14" s="52">
        <v>0</v>
      </c>
      <c r="M14" s="52">
        <v>6776</v>
      </c>
      <c r="N14" s="52">
        <v>5334.7579999999998</v>
      </c>
      <c r="O14" s="52">
        <v>1100</v>
      </c>
      <c r="P14" s="52">
        <v>667.83</v>
      </c>
      <c r="Q14" s="52">
        <v>0</v>
      </c>
      <c r="R14" s="52">
        <v>0</v>
      </c>
      <c r="S14" s="52">
        <v>220</v>
      </c>
      <c r="T14" s="52">
        <v>208.8</v>
      </c>
      <c r="U14" s="52">
        <v>50</v>
      </c>
      <c r="V14" s="52">
        <v>45.1</v>
      </c>
      <c r="W14" s="52">
        <v>3010</v>
      </c>
      <c r="X14" s="52">
        <v>2580.8000000000002</v>
      </c>
      <c r="Y14" s="52">
        <v>1670</v>
      </c>
      <c r="Z14" s="52">
        <v>1384.6</v>
      </c>
      <c r="AA14" s="52">
        <v>300</v>
      </c>
      <c r="AB14" s="52">
        <v>298</v>
      </c>
      <c r="AC14" s="52">
        <v>1261</v>
      </c>
      <c r="AD14" s="52">
        <v>955.81</v>
      </c>
      <c r="AE14" s="52">
        <v>0</v>
      </c>
      <c r="AF14" s="52">
        <v>0</v>
      </c>
      <c r="AG14" s="52">
        <v>0</v>
      </c>
      <c r="AH14" s="52">
        <v>0</v>
      </c>
      <c r="AI14" s="52">
        <v>0</v>
      </c>
      <c r="AJ14" s="52">
        <v>0</v>
      </c>
      <c r="AK14" s="52">
        <v>10909.5</v>
      </c>
      <c r="AL14" s="52">
        <v>9872</v>
      </c>
      <c r="AM14" s="52">
        <v>310</v>
      </c>
      <c r="AN14" s="52">
        <v>310</v>
      </c>
      <c r="AO14" s="52">
        <v>1865</v>
      </c>
      <c r="AP14" s="52">
        <v>1735</v>
      </c>
      <c r="AQ14" s="52">
        <f t="shared" si="6"/>
        <v>794</v>
      </c>
      <c r="AR14" s="52">
        <f t="shared" si="7"/>
        <v>192.38000000000011</v>
      </c>
      <c r="AS14" s="52">
        <v>7762.9</v>
      </c>
      <c r="AT14" s="52">
        <v>6602.38</v>
      </c>
      <c r="AU14" s="52">
        <v>0</v>
      </c>
      <c r="AV14" s="52">
        <v>0</v>
      </c>
      <c r="AW14" s="52">
        <v>6968.9</v>
      </c>
      <c r="AX14" s="52">
        <v>6410</v>
      </c>
      <c r="AY14" s="52">
        <v>0</v>
      </c>
      <c r="AZ14" s="52">
        <v>0</v>
      </c>
      <c r="BA14" s="52">
        <v>6968.9</v>
      </c>
      <c r="BB14" s="52">
        <v>6410</v>
      </c>
      <c r="BC14" s="52">
        <v>8609.4529000000002</v>
      </c>
      <c r="BD14" s="52">
        <v>5719.5</v>
      </c>
      <c r="BE14" s="52">
        <v>1320</v>
      </c>
      <c r="BF14" s="52">
        <v>1010</v>
      </c>
      <c r="BG14" s="52">
        <v>0</v>
      </c>
      <c r="BH14" s="52">
        <v>0</v>
      </c>
      <c r="BI14" s="52">
        <v>0</v>
      </c>
      <c r="BJ14" s="52">
        <v>0</v>
      </c>
      <c r="BK14" s="52">
        <v>-2931.5</v>
      </c>
      <c r="BL14" s="52">
        <v>-387.07100000000003</v>
      </c>
      <c r="BM14" s="52">
        <v>0</v>
      </c>
      <c r="BN14" s="52">
        <v>0</v>
      </c>
    </row>
    <row r="15" spans="1:66" s="44" customFormat="1" ht="19.5" customHeight="1">
      <c r="A15" s="80">
        <v>3</v>
      </c>
      <c r="B15" s="79" t="s">
        <v>102</v>
      </c>
      <c r="C15" s="52">
        <f t="shared" si="0"/>
        <v>16892.702000000001</v>
      </c>
      <c r="D15" s="52">
        <f t="shared" si="1"/>
        <v>6336.2479999999996</v>
      </c>
      <c r="E15" s="52">
        <f t="shared" si="2"/>
        <v>14755.2</v>
      </c>
      <c r="F15" s="52">
        <f t="shared" si="3"/>
        <v>6748.1480000000001</v>
      </c>
      <c r="G15" s="52">
        <f t="shared" si="4"/>
        <v>5088.5020000000004</v>
      </c>
      <c r="H15" s="52">
        <f t="shared" si="5"/>
        <v>-411.90000000000009</v>
      </c>
      <c r="I15" s="52">
        <v>6915.7</v>
      </c>
      <c r="J15" s="52">
        <v>6369.5479999999998</v>
      </c>
      <c r="K15" s="52">
        <v>0</v>
      </c>
      <c r="L15" s="52">
        <v>0</v>
      </c>
      <c r="M15" s="52">
        <v>4328.5</v>
      </c>
      <c r="N15" s="52">
        <v>378.6</v>
      </c>
      <c r="O15" s="52">
        <v>110</v>
      </c>
      <c r="P15" s="52">
        <v>89.2</v>
      </c>
      <c r="Q15" s="52">
        <v>0</v>
      </c>
      <c r="R15" s="52">
        <v>0</v>
      </c>
      <c r="S15" s="52">
        <v>72</v>
      </c>
      <c r="T15" s="52">
        <v>60</v>
      </c>
      <c r="U15" s="52">
        <v>130</v>
      </c>
      <c r="V15" s="52">
        <v>14.8</v>
      </c>
      <c r="W15" s="52">
        <v>3556.5</v>
      </c>
      <c r="X15" s="52">
        <v>43</v>
      </c>
      <c r="Y15" s="52">
        <v>3396.5</v>
      </c>
      <c r="Z15" s="52">
        <v>0</v>
      </c>
      <c r="AA15" s="52">
        <v>0</v>
      </c>
      <c r="AB15" s="52">
        <v>0</v>
      </c>
      <c r="AC15" s="52">
        <v>310</v>
      </c>
      <c r="AD15" s="52">
        <v>131.6</v>
      </c>
      <c r="AE15" s="52">
        <v>0</v>
      </c>
      <c r="AF15" s="52">
        <v>0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450</v>
      </c>
      <c r="AP15" s="52">
        <v>0</v>
      </c>
      <c r="AQ15" s="52">
        <f t="shared" si="6"/>
        <v>110</v>
      </c>
      <c r="AR15" s="52">
        <f t="shared" si="7"/>
        <v>0</v>
      </c>
      <c r="AS15" s="52">
        <v>3061</v>
      </c>
      <c r="AT15" s="52">
        <v>0</v>
      </c>
      <c r="AU15" s="52">
        <v>0</v>
      </c>
      <c r="AV15" s="52">
        <v>0</v>
      </c>
      <c r="AW15" s="52">
        <v>2951</v>
      </c>
      <c r="AX15" s="52">
        <v>0</v>
      </c>
      <c r="AY15" s="52">
        <v>0</v>
      </c>
      <c r="AZ15" s="52">
        <v>0</v>
      </c>
      <c r="BA15" s="52">
        <v>2951</v>
      </c>
      <c r="BB15" s="52">
        <v>0</v>
      </c>
      <c r="BC15" s="52">
        <v>5252.402</v>
      </c>
      <c r="BD15" s="52">
        <v>310</v>
      </c>
      <c r="BE15" s="52">
        <v>350</v>
      </c>
      <c r="BF15" s="52">
        <v>346</v>
      </c>
      <c r="BG15" s="52">
        <v>0</v>
      </c>
      <c r="BH15" s="52">
        <v>0</v>
      </c>
      <c r="BI15" s="52">
        <v>0</v>
      </c>
      <c r="BJ15" s="52">
        <v>0</v>
      </c>
      <c r="BK15" s="52">
        <v>-513.9</v>
      </c>
      <c r="BL15" s="52">
        <v>-1067.9000000000001</v>
      </c>
      <c r="BM15" s="52">
        <v>0</v>
      </c>
      <c r="BN15" s="52">
        <v>0</v>
      </c>
    </row>
    <row r="16" spans="1:66" s="44" customFormat="1" ht="19.5" customHeight="1">
      <c r="A16" s="80">
        <v>4</v>
      </c>
      <c r="B16" s="79" t="s">
        <v>104</v>
      </c>
      <c r="C16" s="52">
        <f t="shared" si="0"/>
        <v>24610.142499999998</v>
      </c>
      <c r="D16" s="52">
        <f t="shared" si="1"/>
        <v>23708.031000000003</v>
      </c>
      <c r="E16" s="52">
        <f t="shared" si="2"/>
        <v>21652.399999999998</v>
      </c>
      <c r="F16" s="52">
        <f t="shared" si="3"/>
        <v>20802.031000000003</v>
      </c>
      <c r="G16" s="52">
        <f t="shared" si="4"/>
        <v>3357.7424999999998</v>
      </c>
      <c r="H16" s="52">
        <f t="shared" si="5"/>
        <v>2906</v>
      </c>
      <c r="I16" s="52">
        <v>10300</v>
      </c>
      <c r="J16" s="52">
        <v>10272.664000000001</v>
      </c>
      <c r="K16" s="52">
        <v>0</v>
      </c>
      <c r="L16" s="52">
        <v>0</v>
      </c>
      <c r="M16" s="52">
        <v>7650.3</v>
      </c>
      <c r="N16" s="52">
        <v>7228.9669999999996</v>
      </c>
      <c r="O16" s="52">
        <v>300</v>
      </c>
      <c r="P16" s="52">
        <v>299.76</v>
      </c>
      <c r="Q16" s="52">
        <v>200</v>
      </c>
      <c r="R16" s="52">
        <v>0</v>
      </c>
      <c r="S16" s="52">
        <v>200</v>
      </c>
      <c r="T16" s="52">
        <v>148.00700000000001</v>
      </c>
      <c r="U16" s="52">
        <v>60</v>
      </c>
      <c r="V16" s="52">
        <v>60</v>
      </c>
      <c r="W16" s="52">
        <v>2525</v>
      </c>
      <c r="X16" s="52">
        <v>2503.6</v>
      </c>
      <c r="Y16" s="52">
        <v>1735</v>
      </c>
      <c r="Z16" s="52">
        <v>1735</v>
      </c>
      <c r="AA16" s="52">
        <v>1977.9</v>
      </c>
      <c r="AB16" s="52">
        <v>1940</v>
      </c>
      <c r="AC16" s="52">
        <v>1940</v>
      </c>
      <c r="AD16" s="52">
        <v>1935</v>
      </c>
      <c r="AE16" s="52">
        <v>0</v>
      </c>
      <c r="AF16" s="52">
        <v>0</v>
      </c>
      <c r="AG16" s="52">
        <v>0</v>
      </c>
      <c r="AH16" s="52">
        <v>0</v>
      </c>
      <c r="AI16" s="52">
        <v>0</v>
      </c>
      <c r="AJ16" s="52">
        <v>0</v>
      </c>
      <c r="AK16" s="52">
        <v>440</v>
      </c>
      <c r="AL16" s="52">
        <v>440</v>
      </c>
      <c r="AM16" s="52">
        <v>0</v>
      </c>
      <c r="AN16" s="52">
        <v>0</v>
      </c>
      <c r="AO16" s="52">
        <v>2700</v>
      </c>
      <c r="AP16" s="52">
        <v>2700</v>
      </c>
      <c r="AQ16" s="52">
        <f t="shared" si="6"/>
        <v>162.10000000000002</v>
      </c>
      <c r="AR16" s="52">
        <f t="shared" si="7"/>
        <v>160.4</v>
      </c>
      <c r="AS16" s="52">
        <v>562.1</v>
      </c>
      <c r="AT16" s="52">
        <v>160.4</v>
      </c>
      <c r="AU16" s="52">
        <v>0</v>
      </c>
      <c r="AV16" s="52">
        <v>0</v>
      </c>
      <c r="AW16" s="52">
        <v>400</v>
      </c>
      <c r="AX16" s="52">
        <v>0</v>
      </c>
      <c r="AY16" s="52">
        <v>0</v>
      </c>
      <c r="AZ16" s="52">
        <v>0</v>
      </c>
      <c r="BA16" s="52">
        <v>400</v>
      </c>
      <c r="BB16" s="52">
        <v>0</v>
      </c>
      <c r="BC16" s="52">
        <v>3257.7424999999998</v>
      </c>
      <c r="BD16" s="52">
        <v>3080</v>
      </c>
      <c r="BE16" s="52">
        <v>100</v>
      </c>
      <c r="BF16" s="52">
        <v>91</v>
      </c>
      <c r="BG16" s="52">
        <v>0</v>
      </c>
      <c r="BH16" s="52">
        <v>0</v>
      </c>
      <c r="BI16" s="52">
        <v>0</v>
      </c>
      <c r="BJ16" s="52">
        <v>0</v>
      </c>
      <c r="BK16" s="52">
        <v>0</v>
      </c>
      <c r="BL16" s="52">
        <v>-265</v>
      </c>
      <c r="BM16" s="52">
        <v>0</v>
      </c>
      <c r="BN16" s="52">
        <v>0</v>
      </c>
    </row>
    <row r="17" spans="1:66" s="44" customFormat="1" ht="19.5" customHeight="1">
      <c r="A17" s="80">
        <v>5</v>
      </c>
      <c r="B17" s="79" t="s">
        <v>107</v>
      </c>
      <c r="C17" s="52">
        <f t="shared" si="0"/>
        <v>30289.986399999998</v>
      </c>
      <c r="D17" s="52">
        <f t="shared" si="1"/>
        <v>27671.958999999995</v>
      </c>
      <c r="E17" s="52">
        <f t="shared" si="2"/>
        <v>29433.8</v>
      </c>
      <c r="F17" s="52">
        <f t="shared" si="3"/>
        <v>26815.841999999997</v>
      </c>
      <c r="G17" s="52">
        <f t="shared" si="4"/>
        <v>2856.1864</v>
      </c>
      <c r="H17" s="52">
        <f t="shared" si="5"/>
        <v>1791.117</v>
      </c>
      <c r="I17" s="52">
        <v>19088.8</v>
      </c>
      <c r="J17" s="52">
        <v>18760.741999999998</v>
      </c>
      <c r="K17" s="52">
        <v>0</v>
      </c>
      <c r="L17" s="52">
        <v>0</v>
      </c>
      <c r="M17" s="52">
        <v>3485</v>
      </c>
      <c r="N17" s="52">
        <v>2710.1</v>
      </c>
      <c r="O17" s="52">
        <v>300</v>
      </c>
      <c r="P17" s="52">
        <v>148.05000000000001</v>
      </c>
      <c r="Q17" s="52">
        <v>810</v>
      </c>
      <c r="R17" s="52">
        <v>377.05</v>
      </c>
      <c r="S17" s="52">
        <v>100</v>
      </c>
      <c r="T17" s="52">
        <v>65</v>
      </c>
      <c r="U17" s="52">
        <v>50</v>
      </c>
      <c r="V17" s="52">
        <v>50</v>
      </c>
      <c r="W17" s="52">
        <v>1325</v>
      </c>
      <c r="X17" s="52">
        <v>1170</v>
      </c>
      <c r="Y17" s="52">
        <v>0</v>
      </c>
      <c r="Z17" s="52">
        <v>0</v>
      </c>
      <c r="AA17" s="52">
        <v>0</v>
      </c>
      <c r="AB17" s="52">
        <v>0</v>
      </c>
      <c r="AC17" s="52">
        <v>900</v>
      </c>
      <c r="AD17" s="52">
        <v>900</v>
      </c>
      <c r="AE17" s="52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4860</v>
      </c>
      <c r="AP17" s="52">
        <v>4410</v>
      </c>
      <c r="AQ17" s="52">
        <f t="shared" si="6"/>
        <v>0</v>
      </c>
      <c r="AR17" s="52">
        <f t="shared" si="7"/>
        <v>0</v>
      </c>
      <c r="AS17" s="52">
        <v>2000</v>
      </c>
      <c r="AT17" s="52">
        <v>935</v>
      </c>
      <c r="AU17" s="52">
        <v>0</v>
      </c>
      <c r="AV17" s="52">
        <v>0</v>
      </c>
      <c r="AW17" s="52">
        <v>2000</v>
      </c>
      <c r="AX17" s="52">
        <v>935</v>
      </c>
      <c r="AY17" s="52">
        <v>0</v>
      </c>
      <c r="AZ17" s="52">
        <v>0</v>
      </c>
      <c r="BA17" s="52">
        <v>2000</v>
      </c>
      <c r="BB17" s="52">
        <v>935</v>
      </c>
      <c r="BC17" s="52">
        <v>2856.1864</v>
      </c>
      <c r="BD17" s="52">
        <v>2852</v>
      </c>
      <c r="BE17" s="52">
        <v>0</v>
      </c>
      <c r="BF17" s="52">
        <v>0</v>
      </c>
      <c r="BG17" s="52">
        <v>0</v>
      </c>
      <c r="BH17" s="52">
        <v>0</v>
      </c>
      <c r="BI17" s="52">
        <v>0</v>
      </c>
      <c r="BJ17" s="52">
        <v>0</v>
      </c>
      <c r="BK17" s="52">
        <v>0</v>
      </c>
      <c r="BL17" s="52">
        <v>-1060.883</v>
      </c>
      <c r="BM17" s="52">
        <v>0</v>
      </c>
      <c r="BN17" s="52">
        <v>0</v>
      </c>
    </row>
    <row r="18" spans="1:66" s="44" customFormat="1" ht="19.5" customHeight="1">
      <c r="A18" s="80">
        <v>6</v>
      </c>
      <c r="B18" s="79" t="s">
        <v>97</v>
      </c>
      <c r="C18" s="52">
        <f t="shared" si="0"/>
        <v>54803.195999999996</v>
      </c>
      <c r="D18" s="52">
        <f t="shared" si="1"/>
        <v>40197.982000000004</v>
      </c>
      <c r="E18" s="52">
        <f t="shared" si="2"/>
        <v>43790</v>
      </c>
      <c r="F18" s="52">
        <f t="shared" si="3"/>
        <v>37386.708000000006</v>
      </c>
      <c r="G18" s="52">
        <f t="shared" si="4"/>
        <v>13613.196</v>
      </c>
      <c r="H18" s="52">
        <f t="shared" si="5"/>
        <v>2811.2740000000003</v>
      </c>
      <c r="I18" s="52">
        <v>27264</v>
      </c>
      <c r="J18" s="52">
        <v>26583.538</v>
      </c>
      <c r="K18" s="52">
        <v>0</v>
      </c>
      <c r="L18" s="52">
        <v>0</v>
      </c>
      <c r="M18" s="52">
        <v>8451</v>
      </c>
      <c r="N18" s="52">
        <v>5778.45</v>
      </c>
      <c r="O18" s="52">
        <v>2500</v>
      </c>
      <c r="P18" s="52">
        <v>1497.7940000000001</v>
      </c>
      <c r="Q18" s="52">
        <v>0</v>
      </c>
      <c r="R18" s="52">
        <v>0</v>
      </c>
      <c r="S18" s="52">
        <v>300</v>
      </c>
      <c r="T18" s="52">
        <v>262.8</v>
      </c>
      <c r="U18" s="52">
        <v>82</v>
      </c>
      <c r="V18" s="52">
        <v>68.599999999999994</v>
      </c>
      <c r="W18" s="52">
        <v>1680</v>
      </c>
      <c r="X18" s="52">
        <v>784.89800000000002</v>
      </c>
      <c r="Y18" s="52">
        <v>1010</v>
      </c>
      <c r="Z18" s="52">
        <v>396.89800000000002</v>
      </c>
      <c r="AA18" s="52">
        <v>250</v>
      </c>
      <c r="AB18" s="52">
        <v>241</v>
      </c>
      <c r="AC18" s="52">
        <v>1330</v>
      </c>
      <c r="AD18" s="52">
        <v>1087.3579999999999</v>
      </c>
      <c r="AE18" s="52">
        <v>0</v>
      </c>
      <c r="AF18" s="52">
        <v>0</v>
      </c>
      <c r="AG18" s="52">
        <v>0</v>
      </c>
      <c r="AH18" s="52">
        <v>0</v>
      </c>
      <c r="AI18" s="52">
        <v>0</v>
      </c>
      <c r="AJ18" s="52">
        <v>0</v>
      </c>
      <c r="AK18" s="52">
        <v>850</v>
      </c>
      <c r="AL18" s="52">
        <v>449.42</v>
      </c>
      <c r="AM18" s="52">
        <v>450</v>
      </c>
      <c r="AN18" s="52">
        <v>449.42</v>
      </c>
      <c r="AO18" s="52">
        <v>4410</v>
      </c>
      <c r="AP18" s="52">
        <v>4409.3999999999996</v>
      </c>
      <c r="AQ18" s="52">
        <f t="shared" si="6"/>
        <v>215</v>
      </c>
      <c r="AR18" s="52">
        <f t="shared" si="7"/>
        <v>165.9</v>
      </c>
      <c r="AS18" s="52">
        <v>2815</v>
      </c>
      <c r="AT18" s="52">
        <v>165.9</v>
      </c>
      <c r="AU18" s="52">
        <v>0</v>
      </c>
      <c r="AV18" s="52">
        <v>0</v>
      </c>
      <c r="AW18" s="52">
        <v>2600</v>
      </c>
      <c r="AX18" s="52">
        <v>0</v>
      </c>
      <c r="AY18" s="52">
        <v>0</v>
      </c>
      <c r="AZ18" s="52">
        <v>0</v>
      </c>
      <c r="BA18" s="52">
        <v>2600</v>
      </c>
      <c r="BB18" s="52">
        <v>0</v>
      </c>
      <c r="BC18" s="52">
        <v>15013</v>
      </c>
      <c r="BD18" s="52">
        <v>2978.9340000000002</v>
      </c>
      <c r="BE18" s="52">
        <v>2600.1959999999999</v>
      </c>
      <c r="BF18" s="52">
        <v>274.10000000000002</v>
      </c>
      <c r="BG18" s="52">
        <v>0</v>
      </c>
      <c r="BH18" s="52">
        <v>0</v>
      </c>
      <c r="BI18" s="52">
        <v>0</v>
      </c>
      <c r="BJ18" s="52">
        <v>0</v>
      </c>
      <c r="BK18" s="52">
        <v>-4000</v>
      </c>
      <c r="BL18" s="52">
        <v>-441.76</v>
      </c>
      <c r="BM18" s="52">
        <v>0</v>
      </c>
      <c r="BN18" s="52">
        <v>0</v>
      </c>
    </row>
    <row r="19" spans="1:66" s="44" customFormat="1" ht="21" customHeight="1">
      <c r="A19" s="80">
        <v>7</v>
      </c>
      <c r="B19" s="79" t="s">
        <v>109</v>
      </c>
      <c r="C19" s="52">
        <f t="shared" si="0"/>
        <v>19710.306</v>
      </c>
      <c r="D19" s="52">
        <f t="shared" si="1"/>
        <v>694.86699999999837</v>
      </c>
      <c r="E19" s="52">
        <f t="shared" si="2"/>
        <v>18101.8</v>
      </c>
      <c r="F19" s="52">
        <f t="shared" si="3"/>
        <v>16075.808999999999</v>
      </c>
      <c r="G19" s="52">
        <f t="shared" si="4"/>
        <v>2608.5060000000012</v>
      </c>
      <c r="H19" s="52">
        <f t="shared" si="5"/>
        <v>-15380.942000000001</v>
      </c>
      <c r="I19" s="52">
        <v>12900</v>
      </c>
      <c r="J19" s="52">
        <v>12161.499</v>
      </c>
      <c r="K19" s="52">
        <v>0</v>
      </c>
      <c r="L19" s="52">
        <v>0</v>
      </c>
      <c r="M19" s="52">
        <v>3751.8</v>
      </c>
      <c r="N19" s="52">
        <v>3513.92</v>
      </c>
      <c r="O19" s="52">
        <v>1000</v>
      </c>
      <c r="P19" s="52">
        <v>947.22</v>
      </c>
      <c r="Q19" s="52">
        <v>900</v>
      </c>
      <c r="R19" s="52">
        <v>864</v>
      </c>
      <c r="S19" s="52">
        <v>150</v>
      </c>
      <c r="T19" s="52">
        <v>150</v>
      </c>
      <c r="U19" s="52">
        <v>200</v>
      </c>
      <c r="V19" s="52">
        <v>200</v>
      </c>
      <c r="W19" s="52">
        <v>800</v>
      </c>
      <c r="X19" s="52">
        <v>742</v>
      </c>
      <c r="Y19" s="52">
        <v>160</v>
      </c>
      <c r="Z19" s="52">
        <v>130</v>
      </c>
      <c r="AA19" s="52">
        <v>50</v>
      </c>
      <c r="AB19" s="52">
        <v>0</v>
      </c>
      <c r="AC19" s="52">
        <v>651.79999999999995</v>
      </c>
      <c r="AD19" s="52">
        <v>610.70000000000005</v>
      </c>
      <c r="AE19" s="52">
        <v>0</v>
      </c>
      <c r="AF19" s="52">
        <v>0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300</v>
      </c>
      <c r="AP19" s="52">
        <v>300</v>
      </c>
      <c r="AQ19" s="52">
        <f t="shared" si="6"/>
        <v>150</v>
      </c>
      <c r="AR19" s="52">
        <f t="shared" si="7"/>
        <v>100.39</v>
      </c>
      <c r="AS19" s="52">
        <v>1150</v>
      </c>
      <c r="AT19" s="52">
        <v>100.39</v>
      </c>
      <c r="AU19" s="52">
        <v>0</v>
      </c>
      <c r="AV19" s="52">
        <v>0</v>
      </c>
      <c r="AW19" s="52">
        <v>1000</v>
      </c>
      <c r="AX19" s="52">
        <v>0</v>
      </c>
      <c r="AY19" s="52">
        <v>0</v>
      </c>
      <c r="AZ19" s="52">
        <v>0</v>
      </c>
      <c r="BA19" s="52">
        <v>1000</v>
      </c>
      <c r="BB19" s="52">
        <v>0</v>
      </c>
      <c r="BC19" s="52">
        <v>40608.506000000001</v>
      </c>
      <c r="BD19" s="52">
        <v>12340.450999999999</v>
      </c>
      <c r="BE19" s="52">
        <v>4000</v>
      </c>
      <c r="BF19" s="52">
        <v>1000</v>
      </c>
      <c r="BG19" s="52">
        <v>0</v>
      </c>
      <c r="BH19" s="52">
        <v>0</v>
      </c>
      <c r="BI19" s="52">
        <v>0</v>
      </c>
      <c r="BJ19" s="52">
        <v>0</v>
      </c>
      <c r="BK19" s="52">
        <v>-42000</v>
      </c>
      <c r="BL19" s="52">
        <v>-28721.393</v>
      </c>
      <c r="BM19" s="52">
        <v>0</v>
      </c>
      <c r="BN19" s="52">
        <v>0</v>
      </c>
    </row>
    <row r="20" spans="1:66" s="44" customFormat="1" ht="18.75" customHeight="1">
      <c r="A20" s="80">
        <v>8</v>
      </c>
      <c r="B20" s="79" t="s">
        <v>110</v>
      </c>
      <c r="C20" s="52">
        <f t="shared" si="0"/>
        <v>34547.279999999999</v>
      </c>
      <c r="D20" s="52">
        <f t="shared" si="1"/>
        <v>29955.556999999997</v>
      </c>
      <c r="E20" s="52">
        <f t="shared" si="2"/>
        <v>29957.599999999999</v>
      </c>
      <c r="F20" s="52">
        <f t="shared" si="3"/>
        <v>26201.556999999997</v>
      </c>
      <c r="G20" s="52">
        <f t="shared" si="4"/>
        <v>6498.68</v>
      </c>
      <c r="H20" s="52">
        <f t="shared" si="5"/>
        <v>5414</v>
      </c>
      <c r="I20" s="52">
        <v>18150</v>
      </c>
      <c r="J20" s="52">
        <v>18006.566999999999</v>
      </c>
      <c r="K20" s="52">
        <v>0</v>
      </c>
      <c r="L20" s="52">
        <v>0</v>
      </c>
      <c r="M20" s="52">
        <v>6728.6</v>
      </c>
      <c r="N20" s="52">
        <v>3715.64</v>
      </c>
      <c r="O20" s="52">
        <v>600</v>
      </c>
      <c r="P20" s="52">
        <v>452.5</v>
      </c>
      <c r="Q20" s="52">
        <v>1400</v>
      </c>
      <c r="R20" s="52">
        <v>1017</v>
      </c>
      <c r="S20" s="52">
        <v>200</v>
      </c>
      <c r="T20" s="52">
        <v>150</v>
      </c>
      <c r="U20" s="52">
        <v>100</v>
      </c>
      <c r="V20" s="52">
        <v>5</v>
      </c>
      <c r="W20" s="52">
        <v>1967</v>
      </c>
      <c r="X20" s="52">
        <v>860</v>
      </c>
      <c r="Y20" s="52">
        <v>600</v>
      </c>
      <c r="Z20" s="52">
        <v>458</v>
      </c>
      <c r="AA20" s="52">
        <v>871.6</v>
      </c>
      <c r="AB20" s="52">
        <v>520.04</v>
      </c>
      <c r="AC20" s="52">
        <v>800</v>
      </c>
      <c r="AD20" s="52">
        <v>495</v>
      </c>
      <c r="AE20" s="52">
        <v>0</v>
      </c>
      <c r="AF20" s="52">
        <v>0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2800</v>
      </c>
      <c r="AP20" s="52">
        <v>2800</v>
      </c>
      <c r="AQ20" s="52">
        <f t="shared" si="6"/>
        <v>370</v>
      </c>
      <c r="AR20" s="52">
        <f t="shared" si="7"/>
        <v>19.349999999999909</v>
      </c>
      <c r="AS20" s="52">
        <v>2279</v>
      </c>
      <c r="AT20" s="52">
        <v>1679.35</v>
      </c>
      <c r="AU20" s="52">
        <v>0</v>
      </c>
      <c r="AV20" s="52">
        <v>0</v>
      </c>
      <c r="AW20" s="52">
        <v>1909</v>
      </c>
      <c r="AX20" s="52">
        <v>1660</v>
      </c>
      <c r="AY20" s="52">
        <v>0</v>
      </c>
      <c r="AZ20" s="52">
        <v>0</v>
      </c>
      <c r="BA20" s="52">
        <v>1909</v>
      </c>
      <c r="BB20" s="52">
        <v>1660</v>
      </c>
      <c r="BC20" s="52">
        <v>10000.700000000001</v>
      </c>
      <c r="BD20" s="52">
        <v>5857.2</v>
      </c>
      <c r="BE20" s="52">
        <v>2000</v>
      </c>
      <c r="BF20" s="52">
        <v>550</v>
      </c>
      <c r="BG20" s="52">
        <v>0</v>
      </c>
      <c r="BH20" s="52">
        <v>0</v>
      </c>
      <c r="BI20" s="52">
        <v>0</v>
      </c>
      <c r="BJ20" s="52">
        <v>0</v>
      </c>
      <c r="BK20" s="52">
        <v>-5502.02</v>
      </c>
      <c r="BL20" s="52">
        <v>-993.2</v>
      </c>
      <c r="BM20" s="52">
        <v>0</v>
      </c>
      <c r="BN20" s="52">
        <v>0</v>
      </c>
    </row>
    <row r="21" spans="1:66" ht="16.5" customHeight="1">
      <c r="A21" s="80">
        <v>9</v>
      </c>
      <c r="B21" s="53" t="s">
        <v>111</v>
      </c>
      <c r="C21" s="52">
        <f t="shared" si="0"/>
        <v>25868.403299999998</v>
      </c>
      <c r="D21" s="52">
        <f t="shared" si="1"/>
        <v>23979.168699999998</v>
      </c>
      <c r="E21" s="52">
        <f t="shared" si="2"/>
        <v>24666</v>
      </c>
      <c r="F21" s="52">
        <f t="shared" si="3"/>
        <v>22788.618699999999</v>
      </c>
      <c r="G21" s="52">
        <f t="shared" si="4"/>
        <v>4599.4032999999999</v>
      </c>
      <c r="H21" s="52">
        <f t="shared" si="5"/>
        <v>4229.5360000000001</v>
      </c>
      <c r="I21" s="52">
        <v>15899</v>
      </c>
      <c r="J21" s="52">
        <v>15895.152</v>
      </c>
      <c r="K21" s="52">
        <v>0</v>
      </c>
      <c r="L21" s="52">
        <v>0</v>
      </c>
      <c r="M21" s="52">
        <v>4480</v>
      </c>
      <c r="N21" s="52">
        <v>3177.9106999999999</v>
      </c>
      <c r="O21" s="52">
        <v>250</v>
      </c>
      <c r="P21" s="52">
        <v>202.3143</v>
      </c>
      <c r="Q21" s="52">
        <v>1100</v>
      </c>
      <c r="R21" s="52">
        <v>780</v>
      </c>
      <c r="S21" s="52">
        <v>300</v>
      </c>
      <c r="T21" s="52">
        <v>286.8</v>
      </c>
      <c r="U21" s="52">
        <v>0</v>
      </c>
      <c r="V21" s="52">
        <v>0</v>
      </c>
      <c r="W21" s="52">
        <v>1290</v>
      </c>
      <c r="X21" s="52">
        <v>864.5</v>
      </c>
      <c r="Y21" s="52">
        <v>420</v>
      </c>
      <c r="Z21" s="52">
        <v>163.69999999999999</v>
      </c>
      <c r="AA21" s="52">
        <v>300</v>
      </c>
      <c r="AB21" s="52">
        <v>300</v>
      </c>
      <c r="AC21" s="52">
        <v>820</v>
      </c>
      <c r="AD21" s="52">
        <v>709.8904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730</v>
      </c>
      <c r="AP21" s="52">
        <v>670</v>
      </c>
      <c r="AQ21" s="52">
        <f t="shared" si="6"/>
        <v>160</v>
      </c>
      <c r="AR21" s="52">
        <f t="shared" si="7"/>
        <v>6.5700000000001637</v>
      </c>
      <c r="AS21" s="52">
        <v>3557</v>
      </c>
      <c r="AT21" s="52">
        <v>3045.556</v>
      </c>
      <c r="AU21" s="52">
        <v>0</v>
      </c>
      <c r="AV21" s="52">
        <v>0</v>
      </c>
      <c r="AW21" s="52">
        <v>3397</v>
      </c>
      <c r="AX21" s="52">
        <v>3038.9859999999999</v>
      </c>
      <c r="AY21" s="52">
        <v>0</v>
      </c>
      <c r="AZ21" s="52">
        <v>0</v>
      </c>
      <c r="BA21" s="52">
        <v>3397</v>
      </c>
      <c r="BB21" s="52">
        <v>3038.9859999999999</v>
      </c>
      <c r="BC21" s="52">
        <v>6499.4032999999999</v>
      </c>
      <c r="BD21" s="52">
        <v>4800</v>
      </c>
      <c r="BE21" s="52">
        <v>1100</v>
      </c>
      <c r="BF21" s="52">
        <v>0</v>
      </c>
      <c r="BG21" s="52">
        <v>0</v>
      </c>
      <c r="BH21" s="52">
        <v>0</v>
      </c>
      <c r="BI21" s="52">
        <v>0</v>
      </c>
      <c r="BJ21" s="52">
        <v>0</v>
      </c>
      <c r="BK21" s="52">
        <v>-3000</v>
      </c>
      <c r="BL21" s="52">
        <v>-570.46400000000006</v>
      </c>
      <c r="BM21" s="52">
        <v>0</v>
      </c>
      <c r="BN21" s="52">
        <v>0</v>
      </c>
    </row>
    <row r="22" spans="1:66" ht="16.5" customHeight="1">
      <c r="A22" s="80">
        <v>10</v>
      </c>
      <c r="B22" s="53" t="s">
        <v>114</v>
      </c>
      <c r="C22" s="52">
        <f t="shared" si="0"/>
        <v>184632.91200000001</v>
      </c>
      <c r="D22" s="52">
        <f t="shared" si="1"/>
        <v>119278.406</v>
      </c>
      <c r="E22" s="52">
        <f t="shared" si="2"/>
        <v>113343.5</v>
      </c>
      <c r="F22" s="52">
        <f t="shared" si="3"/>
        <v>93415.053</v>
      </c>
      <c r="G22" s="52">
        <f t="shared" si="4"/>
        <v>76989.411999999997</v>
      </c>
      <c r="H22" s="52">
        <f t="shared" si="5"/>
        <v>25863.352999999999</v>
      </c>
      <c r="I22" s="52">
        <v>41399.5</v>
      </c>
      <c r="J22" s="52">
        <v>41100.356</v>
      </c>
      <c r="K22" s="52">
        <v>0</v>
      </c>
      <c r="L22" s="52">
        <v>0</v>
      </c>
      <c r="M22" s="52">
        <v>37756.199999999997</v>
      </c>
      <c r="N22" s="52">
        <v>27154.670999999998</v>
      </c>
      <c r="O22" s="52">
        <v>3000</v>
      </c>
      <c r="P22" s="52">
        <v>1539.43</v>
      </c>
      <c r="Q22" s="52">
        <v>4580</v>
      </c>
      <c r="R22" s="52">
        <v>4544</v>
      </c>
      <c r="S22" s="52">
        <v>400</v>
      </c>
      <c r="T22" s="52">
        <v>158.74100000000001</v>
      </c>
      <c r="U22" s="52">
        <v>300</v>
      </c>
      <c r="V22" s="52">
        <v>12</v>
      </c>
      <c r="W22" s="52">
        <v>19062.2</v>
      </c>
      <c r="X22" s="52">
        <v>16713.8</v>
      </c>
      <c r="Y22" s="52">
        <v>17212.2</v>
      </c>
      <c r="Z22" s="52">
        <v>15230.8</v>
      </c>
      <c r="AA22" s="52">
        <v>2840.6</v>
      </c>
      <c r="AB22" s="52">
        <v>1513.75</v>
      </c>
      <c r="AC22" s="52">
        <v>5613.4</v>
      </c>
      <c r="AD22" s="52">
        <v>2152.1999999999998</v>
      </c>
      <c r="AE22" s="52">
        <v>0</v>
      </c>
      <c r="AF22" s="52">
        <v>0</v>
      </c>
      <c r="AG22" s="52">
        <v>18787.8</v>
      </c>
      <c r="AH22" s="52">
        <v>16431.556</v>
      </c>
      <c r="AI22" s="52">
        <v>18787.8</v>
      </c>
      <c r="AJ22" s="52">
        <v>16431.556</v>
      </c>
      <c r="AK22" s="52">
        <v>0</v>
      </c>
      <c r="AL22" s="52">
        <v>0</v>
      </c>
      <c r="AM22" s="52">
        <v>0</v>
      </c>
      <c r="AN22" s="52">
        <v>0</v>
      </c>
      <c r="AO22" s="52">
        <v>7700</v>
      </c>
      <c r="AP22" s="52">
        <v>7664</v>
      </c>
      <c r="AQ22" s="52">
        <f t="shared" si="6"/>
        <v>2000</v>
      </c>
      <c r="AR22" s="52">
        <f t="shared" si="7"/>
        <v>1064.47</v>
      </c>
      <c r="AS22" s="52">
        <v>7700</v>
      </c>
      <c r="AT22" s="52">
        <v>1064.47</v>
      </c>
      <c r="AU22" s="52">
        <v>0</v>
      </c>
      <c r="AV22" s="52">
        <v>0</v>
      </c>
      <c r="AW22" s="52">
        <v>5700</v>
      </c>
      <c r="AX22" s="52">
        <v>0</v>
      </c>
      <c r="AY22" s="52">
        <v>0</v>
      </c>
      <c r="AZ22" s="52">
        <v>0</v>
      </c>
      <c r="BA22" s="52">
        <v>5700</v>
      </c>
      <c r="BB22" s="52">
        <v>0</v>
      </c>
      <c r="BC22" s="52">
        <v>60361.862000000001</v>
      </c>
      <c r="BD22" s="52">
        <v>23818.803</v>
      </c>
      <c r="BE22" s="52">
        <v>18627.55</v>
      </c>
      <c r="BF22" s="52">
        <v>2044.55</v>
      </c>
      <c r="BG22" s="52">
        <v>0</v>
      </c>
      <c r="BH22" s="52">
        <v>0</v>
      </c>
      <c r="BI22" s="52">
        <v>0</v>
      </c>
      <c r="BJ22" s="52">
        <v>0</v>
      </c>
      <c r="BK22" s="52">
        <v>-2000</v>
      </c>
      <c r="BL22" s="52">
        <v>0</v>
      </c>
      <c r="BM22" s="52">
        <v>0</v>
      </c>
      <c r="BN22" s="52">
        <v>0</v>
      </c>
    </row>
    <row r="23" spans="1:66" ht="16.5" customHeight="1">
      <c r="A23" s="80">
        <v>11</v>
      </c>
      <c r="B23" s="53" t="s">
        <v>120</v>
      </c>
      <c r="C23" s="52">
        <f t="shared" si="0"/>
        <v>4946.66</v>
      </c>
      <c r="D23" s="52">
        <f t="shared" si="1"/>
        <v>4628.46</v>
      </c>
      <c r="E23" s="52">
        <f t="shared" si="2"/>
        <v>3804.6</v>
      </c>
      <c r="F23" s="52">
        <f t="shared" si="3"/>
        <v>3561.4</v>
      </c>
      <c r="G23" s="52">
        <f t="shared" si="4"/>
        <v>1342.06</v>
      </c>
      <c r="H23" s="52">
        <f t="shared" si="5"/>
        <v>1067.06</v>
      </c>
      <c r="I23" s="52">
        <v>3070</v>
      </c>
      <c r="J23" s="52">
        <v>3070</v>
      </c>
      <c r="K23" s="52">
        <v>0</v>
      </c>
      <c r="L23" s="52">
        <v>0</v>
      </c>
      <c r="M23" s="52">
        <v>414.6</v>
      </c>
      <c r="N23" s="52">
        <v>379.8</v>
      </c>
      <c r="O23" s="52">
        <v>40</v>
      </c>
      <c r="P23" s="52">
        <v>10</v>
      </c>
      <c r="Q23" s="52">
        <v>0</v>
      </c>
      <c r="R23" s="52">
        <v>0</v>
      </c>
      <c r="S23" s="52">
        <v>60</v>
      </c>
      <c r="T23" s="52">
        <v>60</v>
      </c>
      <c r="U23" s="52">
        <v>0</v>
      </c>
      <c r="V23" s="52">
        <v>0</v>
      </c>
      <c r="W23" s="52">
        <v>10.8</v>
      </c>
      <c r="X23" s="52">
        <v>6</v>
      </c>
      <c r="Y23" s="52">
        <v>0</v>
      </c>
      <c r="Z23" s="52">
        <v>0</v>
      </c>
      <c r="AA23" s="52">
        <v>0</v>
      </c>
      <c r="AB23" s="52">
        <v>0</v>
      </c>
      <c r="AC23" s="52">
        <v>278.8</v>
      </c>
      <c r="AD23" s="52">
        <v>278.8</v>
      </c>
      <c r="AE23" s="52">
        <v>0</v>
      </c>
      <c r="AF23" s="52">
        <v>0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100</v>
      </c>
      <c r="AP23" s="52">
        <v>100</v>
      </c>
      <c r="AQ23" s="52">
        <f t="shared" si="6"/>
        <v>20</v>
      </c>
      <c r="AR23" s="52">
        <f t="shared" si="7"/>
        <v>11.6</v>
      </c>
      <c r="AS23" s="52">
        <v>220</v>
      </c>
      <c r="AT23" s="52">
        <v>11.6</v>
      </c>
      <c r="AU23" s="52">
        <v>0</v>
      </c>
      <c r="AV23" s="52">
        <v>0</v>
      </c>
      <c r="AW23" s="52">
        <v>200</v>
      </c>
      <c r="AX23" s="52">
        <v>0</v>
      </c>
      <c r="AY23" s="52">
        <v>0</v>
      </c>
      <c r="AZ23" s="52">
        <v>0</v>
      </c>
      <c r="BA23" s="52">
        <v>200</v>
      </c>
      <c r="BB23" s="52">
        <v>0</v>
      </c>
      <c r="BC23" s="52">
        <v>987.06</v>
      </c>
      <c r="BD23" s="52">
        <v>987.06</v>
      </c>
      <c r="BE23" s="52">
        <v>355</v>
      </c>
      <c r="BF23" s="52">
        <v>80</v>
      </c>
      <c r="BG23" s="52">
        <v>0</v>
      </c>
      <c r="BH23" s="52">
        <v>0</v>
      </c>
      <c r="BI23" s="52">
        <v>0</v>
      </c>
      <c r="BJ23" s="52">
        <v>0</v>
      </c>
      <c r="BK23" s="52">
        <v>0</v>
      </c>
      <c r="BL23" s="52">
        <v>0</v>
      </c>
      <c r="BM23" s="52">
        <v>0</v>
      </c>
      <c r="BN23" s="52">
        <v>0</v>
      </c>
    </row>
    <row r="24" spans="1:66" ht="16.5" customHeight="1">
      <c r="A24" s="80">
        <v>12</v>
      </c>
      <c r="B24" s="53" t="s">
        <v>126</v>
      </c>
      <c r="C24" s="52">
        <f t="shared" si="0"/>
        <v>8340.2360000000008</v>
      </c>
      <c r="D24" s="52">
        <f t="shared" si="1"/>
        <v>8042.768</v>
      </c>
      <c r="E24" s="52">
        <f t="shared" si="2"/>
        <v>8253.6</v>
      </c>
      <c r="F24" s="52">
        <f t="shared" si="3"/>
        <v>8042.768</v>
      </c>
      <c r="G24" s="52">
        <f t="shared" si="4"/>
        <v>486.63599999999997</v>
      </c>
      <c r="H24" s="52">
        <f t="shared" si="5"/>
        <v>400</v>
      </c>
      <c r="I24" s="52">
        <v>5783.6</v>
      </c>
      <c r="J24" s="52">
        <v>5783.1220000000003</v>
      </c>
      <c r="K24" s="52">
        <v>0</v>
      </c>
      <c r="L24" s="52">
        <v>0</v>
      </c>
      <c r="M24" s="52">
        <v>1348</v>
      </c>
      <c r="N24" s="52">
        <v>1137.646</v>
      </c>
      <c r="O24" s="52">
        <v>46</v>
      </c>
      <c r="P24" s="52">
        <v>45.646000000000001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692</v>
      </c>
      <c r="X24" s="52">
        <v>692</v>
      </c>
      <c r="Y24" s="52">
        <v>505</v>
      </c>
      <c r="Z24" s="52">
        <v>505</v>
      </c>
      <c r="AA24" s="52">
        <v>350</v>
      </c>
      <c r="AB24" s="52">
        <v>350</v>
      </c>
      <c r="AC24" s="52">
        <v>200</v>
      </c>
      <c r="AD24" s="52">
        <v>50</v>
      </c>
      <c r="AE24" s="52">
        <v>0</v>
      </c>
      <c r="AF24" s="52">
        <v>0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690</v>
      </c>
      <c r="AP24" s="52">
        <v>690</v>
      </c>
      <c r="AQ24" s="52">
        <f t="shared" si="6"/>
        <v>32</v>
      </c>
      <c r="AR24" s="52">
        <f t="shared" si="7"/>
        <v>32</v>
      </c>
      <c r="AS24" s="52">
        <v>432</v>
      </c>
      <c r="AT24" s="52">
        <v>432</v>
      </c>
      <c r="AU24" s="52">
        <v>0</v>
      </c>
      <c r="AV24" s="52">
        <v>0</v>
      </c>
      <c r="AW24" s="52">
        <v>400</v>
      </c>
      <c r="AX24" s="52">
        <v>400</v>
      </c>
      <c r="AY24" s="52">
        <v>0</v>
      </c>
      <c r="AZ24" s="52">
        <v>0</v>
      </c>
      <c r="BA24" s="52">
        <v>400</v>
      </c>
      <c r="BB24" s="52">
        <v>400</v>
      </c>
      <c r="BC24" s="52">
        <v>1000</v>
      </c>
      <c r="BD24" s="52">
        <v>332</v>
      </c>
      <c r="BE24" s="52">
        <v>86.635999999999996</v>
      </c>
      <c r="BF24" s="52">
        <v>68</v>
      </c>
      <c r="BG24" s="52">
        <v>0</v>
      </c>
      <c r="BH24" s="52">
        <v>0</v>
      </c>
      <c r="BI24" s="52">
        <v>0</v>
      </c>
      <c r="BJ24" s="52">
        <v>0</v>
      </c>
      <c r="BK24" s="52">
        <v>-600</v>
      </c>
      <c r="BL24" s="52">
        <v>0</v>
      </c>
      <c r="BM24" s="52">
        <v>0</v>
      </c>
      <c r="BN24" s="52">
        <v>0</v>
      </c>
    </row>
    <row r="25" spans="1:66" ht="16.5" customHeight="1">
      <c r="A25" s="80">
        <v>13</v>
      </c>
      <c r="B25" s="53" t="s">
        <v>130</v>
      </c>
      <c r="C25" s="52">
        <f t="shared" si="0"/>
        <v>108924.67370000001</v>
      </c>
      <c r="D25" s="52">
        <f t="shared" si="1"/>
        <v>102345.72100000001</v>
      </c>
      <c r="E25" s="52">
        <f t="shared" si="2"/>
        <v>99985.0337</v>
      </c>
      <c r="F25" s="52">
        <f t="shared" si="3"/>
        <v>93698.472999999998</v>
      </c>
      <c r="G25" s="52">
        <f t="shared" si="4"/>
        <v>20800.04</v>
      </c>
      <c r="H25" s="52">
        <f t="shared" si="5"/>
        <v>16727.448000000004</v>
      </c>
      <c r="I25" s="52">
        <v>29724.633699999998</v>
      </c>
      <c r="J25" s="52">
        <v>29534.907999999999</v>
      </c>
      <c r="K25" s="52">
        <v>0</v>
      </c>
      <c r="L25" s="52">
        <v>0</v>
      </c>
      <c r="M25" s="52">
        <v>54470</v>
      </c>
      <c r="N25" s="52">
        <v>52676.364999999998</v>
      </c>
      <c r="O25" s="52">
        <v>3250</v>
      </c>
      <c r="P25" s="52">
        <v>2845.6439999999998</v>
      </c>
      <c r="Q25" s="52">
        <v>0</v>
      </c>
      <c r="R25" s="52">
        <v>0</v>
      </c>
      <c r="S25" s="52">
        <v>200</v>
      </c>
      <c r="T25" s="52">
        <v>149.77799999999999</v>
      </c>
      <c r="U25" s="52">
        <v>0</v>
      </c>
      <c r="V25" s="52">
        <v>0</v>
      </c>
      <c r="W25" s="52">
        <v>45020</v>
      </c>
      <c r="X25" s="52">
        <v>44514.2</v>
      </c>
      <c r="Y25" s="52">
        <v>42670</v>
      </c>
      <c r="Z25" s="52">
        <v>42640</v>
      </c>
      <c r="AA25" s="52">
        <v>2110</v>
      </c>
      <c r="AB25" s="52">
        <v>1761.942</v>
      </c>
      <c r="AC25" s="52">
        <v>3190</v>
      </c>
      <c r="AD25" s="52">
        <v>2863.8009999999999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3500</v>
      </c>
      <c r="AP25" s="52">
        <v>3130</v>
      </c>
      <c r="AQ25" s="52">
        <f t="shared" si="6"/>
        <v>430</v>
      </c>
      <c r="AR25" s="52">
        <f t="shared" si="7"/>
        <v>277.00000000000091</v>
      </c>
      <c r="AS25" s="52">
        <v>12290.4</v>
      </c>
      <c r="AT25" s="52">
        <v>8357.2000000000007</v>
      </c>
      <c r="AU25" s="52">
        <v>0</v>
      </c>
      <c r="AV25" s="52">
        <v>0</v>
      </c>
      <c r="AW25" s="52">
        <v>11860.4</v>
      </c>
      <c r="AX25" s="52">
        <v>8080.2</v>
      </c>
      <c r="AY25" s="52">
        <v>0</v>
      </c>
      <c r="AZ25" s="52">
        <v>0</v>
      </c>
      <c r="BA25" s="52">
        <v>11860.4</v>
      </c>
      <c r="BB25" s="52">
        <v>8080.2</v>
      </c>
      <c r="BC25" s="52">
        <v>40696.04</v>
      </c>
      <c r="BD25" s="52">
        <v>38887.578000000001</v>
      </c>
      <c r="BE25" s="52">
        <v>4324</v>
      </c>
      <c r="BF25" s="52">
        <v>3461.6959999999999</v>
      </c>
      <c r="BG25" s="52">
        <v>1480</v>
      </c>
      <c r="BH25" s="52">
        <v>980</v>
      </c>
      <c r="BI25" s="52">
        <v>-2000</v>
      </c>
      <c r="BJ25" s="52">
        <v>0</v>
      </c>
      <c r="BK25" s="52">
        <v>-23700</v>
      </c>
      <c r="BL25" s="52">
        <v>-26601.826000000001</v>
      </c>
      <c r="BM25" s="52">
        <v>0</v>
      </c>
      <c r="BN25" s="52">
        <v>0</v>
      </c>
    </row>
    <row r="26" spans="1:66" ht="16.5" customHeight="1">
      <c r="A26" s="80">
        <v>14</v>
      </c>
      <c r="B26" s="53" t="s">
        <v>133</v>
      </c>
      <c r="C26" s="52">
        <f t="shared" si="0"/>
        <v>114364.14259999999</v>
      </c>
      <c r="D26" s="52">
        <f t="shared" si="1"/>
        <v>62508.39</v>
      </c>
      <c r="E26" s="52">
        <f t="shared" si="2"/>
        <v>73687.5</v>
      </c>
      <c r="F26" s="52">
        <f t="shared" si="3"/>
        <v>43092.135999999999</v>
      </c>
      <c r="G26" s="52">
        <f t="shared" si="4"/>
        <v>44276.642599999999</v>
      </c>
      <c r="H26" s="52">
        <f t="shared" si="5"/>
        <v>19416.253999999997</v>
      </c>
      <c r="I26" s="52">
        <v>26000</v>
      </c>
      <c r="J26" s="52">
        <v>23863.107</v>
      </c>
      <c r="K26" s="52">
        <v>0</v>
      </c>
      <c r="L26" s="52">
        <v>0</v>
      </c>
      <c r="M26" s="52">
        <v>13542</v>
      </c>
      <c r="N26" s="52">
        <v>5414.85</v>
      </c>
      <c r="O26" s="52">
        <v>2000</v>
      </c>
      <c r="P26" s="52">
        <v>0</v>
      </c>
      <c r="Q26" s="52">
        <v>2400</v>
      </c>
      <c r="R26" s="52">
        <v>1440</v>
      </c>
      <c r="S26" s="52">
        <v>250</v>
      </c>
      <c r="T26" s="52">
        <v>218</v>
      </c>
      <c r="U26" s="52">
        <v>0</v>
      </c>
      <c r="V26" s="52">
        <v>0</v>
      </c>
      <c r="W26" s="52">
        <v>3670</v>
      </c>
      <c r="X26" s="52">
        <v>1405.6</v>
      </c>
      <c r="Y26" s="52">
        <v>870</v>
      </c>
      <c r="Z26" s="52">
        <v>0</v>
      </c>
      <c r="AA26" s="52">
        <v>450</v>
      </c>
      <c r="AB26" s="52">
        <v>0</v>
      </c>
      <c r="AC26" s="52">
        <v>4227</v>
      </c>
      <c r="AD26" s="52">
        <v>2325.25</v>
      </c>
      <c r="AE26" s="52">
        <v>0</v>
      </c>
      <c r="AF26" s="52">
        <v>0</v>
      </c>
      <c r="AG26" s="52">
        <v>16778</v>
      </c>
      <c r="AH26" s="52">
        <v>6603.1790000000001</v>
      </c>
      <c r="AI26" s="52">
        <v>16778</v>
      </c>
      <c r="AJ26" s="52">
        <v>6603.1790000000001</v>
      </c>
      <c r="AK26" s="52">
        <v>2887.5</v>
      </c>
      <c r="AL26" s="52">
        <v>0</v>
      </c>
      <c r="AM26" s="52">
        <v>0</v>
      </c>
      <c r="AN26" s="52">
        <v>0</v>
      </c>
      <c r="AO26" s="52">
        <v>9000</v>
      </c>
      <c r="AP26" s="52">
        <v>6830</v>
      </c>
      <c r="AQ26" s="52">
        <f t="shared" si="6"/>
        <v>1880</v>
      </c>
      <c r="AR26" s="52">
        <f t="shared" si="7"/>
        <v>381</v>
      </c>
      <c r="AS26" s="52">
        <v>5480</v>
      </c>
      <c r="AT26" s="52">
        <v>381</v>
      </c>
      <c r="AU26" s="52">
        <v>0</v>
      </c>
      <c r="AV26" s="52">
        <v>0</v>
      </c>
      <c r="AW26" s="52">
        <v>3600</v>
      </c>
      <c r="AX26" s="52">
        <v>0</v>
      </c>
      <c r="AY26" s="52">
        <v>0</v>
      </c>
      <c r="AZ26" s="52">
        <v>0</v>
      </c>
      <c r="BA26" s="52">
        <v>3600</v>
      </c>
      <c r="BB26" s="52">
        <v>0</v>
      </c>
      <c r="BC26" s="52">
        <v>40536.6</v>
      </c>
      <c r="BD26" s="52">
        <v>13555.242</v>
      </c>
      <c r="BE26" s="52">
        <v>13740.042600000001</v>
      </c>
      <c r="BF26" s="52">
        <v>6294</v>
      </c>
      <c r="BG26" s="52">
        <v>0</v>
      </c>
      <c r="BH26" s="52">
        <v>0</v>
      </c>
      <c r="BI26" s="52">
        <v>0</v>
      </c>
      <c r="BJ26" s="52">
        <v>0</v>
      </c>
      <c r="BK26" s="52">
        <v>-10000</v>
      </c>
      <c r="BL26" s="52">
        <v>-432.988</v>
      </c>
      <c r="BM26" s="52">
        <v>0</v>
      </c>
      <c r="BN26" s="52">
        <v>0</v>
      </c>
    </row>
    <row r="27" spans="1:66" ht="16.5" customHeight="1">
      <c r="A27" s="80">
        <v>15</v>
      </c>
      <c r="B27" s="53" t="s">
        <v>137</v>
      </c>
      <c r="C27" s="52">
        <f t="shared" si="0"/>
        <v>17373.957999999999</v>
      </c>
      <c r="D27" s="52">
        <f t="shared" si="1"/>
        <v>12407.403</v>
      </c>
      <c r="E27" s="52">
        <f t="shared" si="2"/>
        <v>13689.3</v>
      </c>
      <c r="F27" s="52">
        <f t="shared" si="3"/>
        <v>12140.103000000001</v>
      </c>
      <c r="G27" s="52">
        <f t="shared" si="4"/>
        <v>4584.6580000000004</v>
      </c>
      <c r="H27" s="52">
        <f t="shared" si="5"/>
        <v>267.29999999999995</v>
      </c>
      <c r="I27" s="52">
        <v>10794.3</v>
      </c>
      <c r="J27" s="52">
        <v>10562.503000000001</v>
      </c>
      <c r="K27" s="52">
        <v>0</v>
      </c>
      <c r="L27" s="52">
        <v>0</v>
      </c>
      <c r="M27" s="52">
        <v>1495</v>
      </c>
      <c r="N27" s="52">
        <v>1077.5999999999999</v>
      </c>
      <c r="O27" s="52">
        <v>390</v>
      </c>
      <c r="P27" s="52">
        <v>266.8</v>
      </c>
      <c r="Q27" s="52">
        <v>440</v>
      </c>
      <c r="R27" s="52">
        <v>315</v>
      </c>
      <c r="S27" s="52">
        <v>170</v>
      </c>
      <c r="T27" s="52">
        <v>123</v>
      </c>
      <c r="U27" s="52">
        <v>0</v>
      </c>
      <c r="V27" s="52">
        <v>0</v>
      </c>
      <c r="W27" s="52">
        <v>375</v>
      </c>
      <c r="X27" s="52">
        <v>288.8</v>
      </c>
      <c r="Y27" s="52">
        <v>15</v>
      </c>
      <c r="Z27" s="52">
        <v>0</v>
      </c>
      <c r="AA27" s="52">
        <v>0</v>
      </c>
      <c r="AB27" s="52">
        <v>0</v>
      </c>
      <c r="AC27" s="52">
        <v>120</v>
      </c>
      <c r="AD27" s="52">
        <v>84</v>
      </c>
      <c r="AE27" s="52">
        <v>0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500</v>
      </c>
      <c r="AP27" s="52">
        <v>500</v>
      </c>
      <c r="AQ27" s="52">
        <f t="shared" si="6"/>
        <v>0</v>
      </c>
      <c r="AR27" s="52">
        <f t="shared" si="7"/>
        <v>0</v>
      </c>
      <c r="AS27" s="52">
        <v>900</v>
      </c>
      <c r="AT27" s="52">
        <v>0</v>
      </c>
      <c r="AU27" s="52">
        <v>0</v>
      </c>
      <c r="AV27" s="52">
        <v>0</v>
      </c>
      <c r="AW27" s="52">
        <v>900</v>
      </c>
      <c r="AX27" s="52">
        <v>0</v>
      </c>
      <c r="AY27" s="52">
        <v>0</v>
      </c>
      <c r="AZ27" s="52">
        <v>0</v>
      </c>
      <c r="BA27" s="52">
        <v>900</v>
      </c>
      <c r="BB27" s="52">
        <v>0</v>
      </c>
      <c r="BC27" s="52">
        <v>7084.6580000000004</v>
      </c>
      <c r="BD27" s="52">
        <v>1100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-2500</v>
      </c>
      <c r="BL27" s="52">
        <v>-832.7</v>
      </c>
      <c r="BM27" s="52">
        <v>0</v>
      </c>
      <c r="BN27" s="52">
        <v>0</v>
      </c>
    </row>
    <row r="28" spans="1:66" ht="16.5" customHeight="1">
      <c r="A28" s="80">
        <v>16</v>
      </c>
      <c r="B28" s="53" t="s">
        <v>142</v>
      </c>
      <c r="C28" s="52">
        <f t="shared" si="0"/>
        <v>23966.823800000002</v>
      </c>
      <c r="D28" s="52">
        <f t="shared" si="1"/>
        <v>17904.490000000002</v>
      </c>
      <c r="E28" s="52">
        <f t="shared" si="2"/>
        <v>19161.800000000003</v>
      </c>
      <c r="F28" s="52">
        <f t="shared" si="3"/>
        <v>14609.990000000002</v>
      </c>
      <c r="G28" s="52">
        <f t="shared" si="4"/>
        <v>6805.0237999999999</v>
      </c>
      <c r="H28" s="52">
        <f t="shared" si="5"/>
        <v>3294.5</v>
      </c>
      <c r="I28" s="52">
        <v>9892.7999999999993</v>
      </c>
      <c r="J28" s="52">
        <v>8967.84</v>
      </c>
      <c r="K28" s="52">
        <v>0</v>
      </c>
      <c r="L28" s="52">
        <v>0</v>
      </c>
      <c r="M28" s="52">
        <v>5315.1</v>
      </c>
      <c r="N28" s="52">
        <v>4269.2</v>
      </c>
      <c r="O28" s="52">
        <v>803</v>
      </c>
      <c r="P28" s="52">
        <v>565</v>
      </c>
      <c r="Q28" s="52">
        <v>810.1</v>
      </c>
      <c r="R28" s="52">
        <v>720</v>
      </c>
      <c r="S28" s="52">
        <v>230</v>
      </c>
      <c r="T28" s="52">
        <v>199</v>
      </c>
      <c r="U28" s="52">
        <v>1100</v>
      </c>
      <c r="V28" s="52">
        <v>1000</v>
      </c>
      <c r="W28" s="52">
        <v>1162</v>
      </c>
      <c r="X28" s="52">
        <v>769.2</v>
      </c>
      <c r="Y28" s="52">
        <v>182</v>
      </c>
      <c r="Z28" s="52">
        <v>20</v>
      </c>
      <c r="AA28" s="52">
        <v>0</v>
      </c>
      <c r="AB28" s="52">
        <v>0</v>
      </c>
      <c r="AC28" s="52">
        <v>960</v>
      </c>
      <c r="AD28" s="52">
        <v>822</v>
      </c>
      <c r="AE28" s="52">
        <v>0</v>
      </c>
      <c r="AF28" s="52">
        <v>0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1700</v>
      </c>
      <c r="AP28" s="52">
        <v>1230</v>
      </c>
      <c r="AQ28" s="52">
        <f t="shared" si="6"/>
        <v>253.90000000000009</v>
      </c>
      <c r="AR28" s="52">
        <f t="shared" si="7"/>
        <v>142.94999999999999</v>
      </c>
      <c r="AS28" s="52">
        <v>2253.9</v>
      </c>
      <c r="AT28" s="52">
        <v>142.94999999999999</v>
      </c>
      <c r="AU28" s="52">
        <v>0</v>
      </c>
      <c r="AV28" s="52">
        <v>0</v>
      </c>
      <c r="AW28" s="52">
        <v>2000</v>
      </c>
      <c r="AX28" s="52">
        <v>0</v>
      </c>
      <c r="AY28" s="52">
        <v>0</v>
      </c>
      <c r="AZ28" s="52">
        <v>0</v>
      </c>
      <c r="BA28" s="52">
        <v>2000</v>
      </c>
      <c r="BB28" s="52">
        <v>0</v>
      </c>
      <c r="BC28" s="52">
        <v>3115.0230000000001</v>
      </c>
      <c r="BD28" s="52">
        <v>990</v>
      </c>
      <c r="BE28" s="52">
        <v>3690.0007999999998</v>
      </c>
      <c r="BF28" s="52">
        <v>3420</v>
      </c>
      <c r="BG28" s="52">
        <v>0</v>
      </c>
      <c r="BH28" s="52">
        <v>0</v>
      </c>
      <c r="BI28" s="52">
        <v>0</v>
      </c>
      <c r="BJ28" s="52">
        <v>0</v>
      </c>
      <c r="BK28" s="52">
        <v>0</v>
      </c>
      <c r="BL28" s="52">
        <v>-1115.5</v>
      </c>
      <c r="BM28" s="52">
        <v>0</v>
      </c>
      <c r="BN28" s="52">
        <v>0</v>
      </c>
    </row>
    <row r="29" spans="1:66" ht="16.5" customHeight="1">
      <c r="A29" s="80">
        <v>17</v>
      </c>
      <c r="B29" s="53" t="s">
        <v>144</v>
      </c>
      <c r="C29" s="52">
        <f t="shared" si="0"/>
        <v>35820.397899999996</v>
      </c>
      <c r="D29" s="52">
        <f t="shared" si="1"/>
        <v>33127.128000000004</v>
      </c>
      <c r="E29" s="52">
        <f t="shared" si="2"/>
        <v>28602.799999999999</v>
      </c>
      <c r="F29" s="52">
        <f t="shared" si="3"/>
        <v>25909.531000000003</v>
      </c>
      <c r="G29" s="52">
        <f t="shared" si="4"/>
        <v>12517.597900000001</v>
      </c>
      <c r="H29" s="52">
        <f t="shared" si="5"/>
        <v>11888.94</v>
      </c>
      <c r="I29" s="52">
        <v>16606</v>
      </c>
      <c r="J29" s="52">
        <v>16120.188</v>
      </c>
      <c r="K29" s="52">
        <v>0</v>
      </c>
      <c r="L29" s="52">
        <v>0</v>
      </c>
      <c r="M29" s="52">
        <v>3449.8</v>
      </c>
      <c r="N29" s="52">
        <v>2462</v>
      </c>
      <c r="O29" s="52">
        <v>300</v>
      </c>
      <c r="P29" s="52">
        <v>230</v>
      </c>
      <c r="Q29" s="52">
        <v>180</v>
      </c>
      <c r="R29" s="52">
        <v>180</v>
      </c>
      <c r="S29" s="52">
        <v>400</v>
      </c>
      <c r="T29" s="52">
        <v>400</v>
      </c>
      <c r="U29" s="52">
        <v>40</v>
      </c>
      <c r="V29" s="52">
        <v>40</v>
      </c>
      <c r="W29" s="52">
        <v>476</v>
      </c>
      <c r="X29" s="52">
        <v>327.2</v>
      </c>
      <c r="Y29" s="52">
        <v>175</v>
      </c>
      <c r="Z29" s="52">
        <v>150</v>
      </c>
      <c r="AA29" s="52">
        <v>200</v>
      </c>
      <c r="AB29" s="52">
        <v>200</v>
      </c>
      <c r="AC29" s="52">
        <v>868.8</v>
      </c>
      <c r="AD29" s="52">
        <v>813.8</v>
      </c>
      <c r="AE29" s="52">
        <v>0</v>
      </c>
      <c r="AF29" s="52">
        <v>0</v>
      </c>
      <c r="AG29" s="52">
        <v>22</v>
      </c>
      <c r="AH29" s="52">
        <v>0</v>
      </c>
      <c r="AI29" s="52">
        <v>0</v>
      </c>
      <c r="AJ29" s="52">
        <v>0</v>
      </c>
      <c r="AK29" s="52">
        <v>500</v>
      </c>
      <c r="AL29" s="52">
        <v>0</v>
      </c>
      <c r="AM29" s="52">
        <v>0</v>
      </c>
      <c r="AN29" s="52">
        <v>0</v>
      </c>
      <c r="AO29" s="52">
        <v>2700</v>
      </c>
      <c r="AP29" s="52">
        <v>2650</v>
      </c>
      <c r="AQ29" s="52">
        <f t="shared" si="6"/>
        <v>25</v>
      </c>
      <c r="AR29" s="52">
        <f t="shared" si="7"/>
        <v>6</v>
      </c>
      <c r="AS29" s="52">
        <v>5325</v>
      </c>
      <c r="AT29" s="52">
        <v>4677.3429999999998</v>
      </c>
      <c r="AU29" s="52">
        <v>0</v>
      </c>
      <c r="AV29" s="52">
        <v>0</v>
      </c>
      <c r="AW29" s="52">
        <v>5300</v>
      </c>
      <c r="AX29" s="52">
        <v>4671.3429999999998</v>
      </c>
      <c r="AY29" s="52">
        <v>0</v>
      </c>
      <c r="AZ29" s="52">
        <v>0</v>
      </c>
      <c r="BA29" s="52">
        <v>5300</v>
      </c>
      <c r="BB29" s="52">
        <v>4671.3429999999998</v>
      </c>
      <c r="BC29" s="52">
        <v>13640</v>
      </c>
      <c r="BD29" s="52">
        <v>11048.94</v>
      </c>
      <c r="BE29" s="52">
        <v>877.59789999999998</v>
      </c>
      <c r="BF29" s="52">
        <v>840</v>
      </c>
      <c r="BG29" s="52">
        <v>0</v>
      </c>
      <c r="BH29" s="52">
        <v>0</v>
      </c>
      <c r="BI29" s="52">
        <v>0</v>
      </c>
      <c r="BJ29" s="52">
        <v>0</v>
      </c>
      <c r="BK29" s="52">
        <v>-2000</v>
      </c>
      <c r="BL29" s="52">
        <v>0</v>
      </c>
      <c r="BM29" s="52">
        <v>0</v>
      </c>
      <c r="BN29" s="52">
        <v>0</v>
      </c>
    </row>
    <row r="30" spans="1:66" ht="16.5" customHeight="1">
      <c r="A30" s="80">
        <v>18</v>
      </c>
      <c r="B30" s="53" t="s">
        <v>145</v>
      </c>
      <c r="C30" s="52">
        <f t="shared" si="0"/>
        <v>53476.486000000004</v>
      </c>
      <c r="D30" s="52">
        <f t="shared" si="1"/>
        <v>42252.822</v>
      </c>
      <c r="E30" s="52">
        <f t="shared" si="2"/>
        <v>42780.5</v>
      </c>
      <c r="F30" s="52">
        <f t="shared" si="3"/>
        <v>31556.835999999996</v>
      </c>
      <c r="G30" s="52">
        <f t="shared" si="4"/>
        <v>23922</v>
      </c>
      <c r="H30" s="52">
        <f t="shared" si="5"/>
        <v>23922</v>
      </c>
      <c r="I30" s="52">
        <v>16156.2</v>
      </c>
      <c r="J30" s="52">
        <v>8588.7459999999992</v>
      </c>
      <c r="K30" s="52">
        <v>0</v>
      </c>
      <c r="L30" s="52">
        <v>0</v>
      </c>
      <c r="M30" s="52">
        <v>8324.9860000000008</v>
      </c>
      <c r="N30" s="52">
        <v>5023.6459999999997</v>
      </c>
      <c r="O30" s="52">
        <v>2000</v>
      </c>
      <c r="P30" s="52">
        <v>529.56100000000004</v>
      </c>
      <c r="Q30" s="52">
        <v>250</v>
      </c>
      <c r="R30" s="52">
        <v>200</v>
      </c>
      <c r="S30" s="52">
        <v>500</v>
      </c>
      <c r="T30" s="52">
        <v>358</v>
      </c>
      <c r="U30" s="52">
        <v>219</v>
      </c>
      <c r="V30" s="52">
        <v>12.1</v>
      </c>
      <c r="W30" s="52">
        <v>1650</v>
      </c>
      <c r="X30" s="52">
        <v>672.4</v>
      </c>
      <c r="Y30" s="52">
        <v>0</v>
      </c>
      <c r="Z30" s="52">
        <v>0</v>
      </c>
      <c r="AA30" s="52">
        <v>300</v>
      </c>
      <c r="AB30" s="52">
        <v>260</v>
      </c>
      <c r="AC30" s="52">
        <v>1981</v>
      </c>
      <c r="AD30" s="52">
        <v>1650.585</v>
      </c>
      <c r="AE30" s="52">
        <v>0</v>
      </c>
      <c r="AF30" s="52">
        <v>0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4700</v>
      </c>
      <c r="AP30" s="52">
        <v>4653.1000000000004</v>
      </c>
      <c r="AQ30" s="52">
        <f t="shared" si="6"/>
        <v>373.30000000000109</v>
      </c>
      <c r="AR30" s="52">
        <f t="shared" si="7"/>
        <v>65.329999999999927</v>
      </c>
      <c r="AS30" s="52">
        <v>13599.314</v>
      </c>
      <c r="AT30" s="52">
        <v>13291.343999999999</v>
      </c>
      <c r="AU30" s="52">
        <v>0</v>
      </c>
      <c r="AV30" s="52">
        <v>0</v>
      </c>
      <c r="AW30" s="52">
        <v>13226.013999999999</v>
      </c>
      <c r="AX30" s="52">
        <v>13226.013999999999</v>
      </c>
      <c r="AY30" s="52">
        <v>0</v>
      </c>
      <c r="AZ30" s="52">
        <v>0</v>
      </c>
      <c r="BA30" s="52">
        <v>13226.013999999999</v>
      </c>
      <c r="BB30" s="52">
        <v>13226.013999999999</v>
      </c>
      <c r="BC30" s="52">
        <v>23922</v>
      </c>
      <c r="BD30" s="52">
        <v>23922</v>
      </c>
      <c r="BE30" s="52">
        <v>0</v>
      </c>
      <c r="BF30" s="52">
        <v>0</v>
      </c>
      <c r="BG30" s="52">
        <v>0</v>
      </c>
      <c r="BH30" s="52">
        <v>0</v>
      </c>
      <c r="BI30" s="52">
        <v>0</v>
      </c>
      <c r="BJ30" s="52">
        <v>0</v>
      </c>
      <c r="BK30" s="52">
        <v>0</v>
      </c>
      <c r="BL30" s="52">
        <v>0</v>
      </c>
      <c r="BM30" s="52">
        <v>0</v>
      </c>
      <c r="BN30" s="52">
        <v>0</v>
      </c>
    </row>
    <row r="31" spans="1:66" ht="16.5" customHeight="1">
      <c r="A31" s="80">
        <v>19</v>
      </c>
      <c r="B31" s="53" t="s">
        <v>149</v>
      </c>
      <c r="C31" s="52">
        <f t="shared" si="0"/>
        <v>106695.7433</v>
      </c>
      <c r="D31" s="52">
        <f t="shared" si="1"/>
        <v>97447.153999999995</v>
      </c>
      <c r="E31" s="52">
        <f t="shared" si="2"/>
        <v>103165.7</v>
      </c>
      <c r="F31" s="52">
        <f t="shared" si="3"/>
        <v>94153.553999999989</v>
      </c>
      <c r="G31" s="52">
        <f t="shared" si="4"/>
        <v>8530.0432999999994</v>
      </c>
      <c r="H31" s="52">
        <f t="shared" si="5"/>
        <v>6443.6</v>
      </c>
      <c r="I31" s="52">
        <v>36131</v>
      </c>
      <c r="J31" s="52">
        <v>36130.898000000001</v>
      </c>
      <c r="K31" s="52">
        <v>0</v>
      </c>
      <c r="L31" s="52">
        <v>0</v>
      </c>
      <c r="M31" s="52">
        <v>11481.1</v>
      </c>
      <c r="N31" s="52">
        <v>10560.066000000001</v>
      </c>
      <c r="O31" s="52">
        <v>2350</v>
      </c>
      <c r="P31" s="52">
        <v>2301.4299999999998</v>
      </c>
      <c r="Q31" s="52">
        <v>1800</v>
      </c>
      <c r="R31" s="52">
        <v>1224</v>
      </c>
      <c r="S31" s="52">
        <v>800</v>
      </c>
      <c r="T31" s="52">
        <v>788.99599999999998</v>
      </c>
      <c r="U31" s="52">
        <v>1300</v>
      </c>
      <c r="V31" s="52">
        <v>1275.7</v>
      </c>
      <c r="W31" s="52">
        <v>1791.1</v>
      </c>
      <c r="X31" s="52">
        <v>1764.3</v>
      </c>
      <c r="Y31" s="52">
        <v>20</v>
      </c>
      <c r="Z31" s="52">
        <v>0</v>
      </c>
      <c r="AA31" s="52">
        <v>1300</v>
      </c>
      <c r="AB31" s="52">
        <v>1285</v>
      </c>
      <c r="AC31" s="52">
        <v>1880</v>
      </c>
      <c r="AD31" s="52">
        <v>1750.64</v>
      </c>
      <c r="AE31" s="52">
        <v>0</v>
      </c>
      <c r="AF31" s="52">
        <v>0</v>
      </c>
      <c r="AG31" s="52">
        <v>0</v>
      </c>
      <c r="AH31" s="52">
        <v>0</v>
      </c>
      <c r="AI31" s="52">
        <v>0</v>
      </c>
      <c r="AJ31" s="52">
        <v>0</v>
      </c>
      <c r="AK31" s="52">
        <v>48453.599999999999</v>
      </c>
      <c r="AL31" s="52">
        <v>42226.2</v>
      </c>
      <c r="AM31" s="52">
        <v>48453.599999999999</v>
      </c>
      <c r="AN31" s="52">
        <v>42226.2</v>
      </c>
      <c r="AO31" s="52">
        <v>2000</v>
      </c>
      <c r="AP31" s="52">
        <v>2000</v>
      </c>
      <c r="AQ31" s="52">
        <f t="shared" si="6"/>
        <v>100</v>
      </c>
      <c r="AR31" s="52">
        <f t="shared" si="7"/>
        <v>86.389999999999873</v>
      </c>
      <c r="AS31" s="52">
        <v>5100</v>
      </c>
      <c r="AT31" s="52">
        <v>3236.39</v>
      </c>
      <c r="AU31" s="52">
        <v>0</v>
      </c>
      <c r="AV31" s="52">
        <v>0</v>
      </c>
      <c r="AW31" s="52">
        <v>5000</v>
      </c>
      <c r="AX31" s="52">
        <v>3150</v>
      </c>
      <c r="AY31" s="52">
        <v>0</v>
      </c>
      <c r="AZ31" s="52">
        <v>0</v>
      </c>
      <c r="BA31" s="52">
        <v>5000</v>
      </c>
      <c r="BB31" s="52">
        <v>3150</v>
      </c>
      <c r="BC31" s="52">
        <v>9000</v>
      </c>
      <c r="BD31" s="52">
        <v>6227.6</v>
      </c>
      <c r="BE31" s="52">
        <v>1530.0433</v>
      </c>
      <c r="BF31" s="52">
        <v>216</v>
      </c>
      <c r="BG31" s="52">
        <v>0</v>
      </c>
      <c r="BH31" s="52">
        <v>0</v>
      </c>
      <c r="BI31" s="52">
        <v>0</v>
      </c>
      <c r="BJ31" s="52">
        <v>0</v>
      </c>
      <c r="BK31" s="52">
        <v>-2000</v>
      </c>
      <c r="BL31" s="52">
        <v>0</v>
      </c>
      <c r="BM31" s="52">
        <v>0</v>
      </c>
      <c r="BN31" s="52">
        <v>0</v>
      </c>
    </row>
    <row r="32" spans="1:66" ht="16.5" customHeight="1">
      <c r="A32" s="80">
        <v>20</v>
      </c>
      <c r="B32" s="53" t="s">
        <v>148</v>
      </c>
      <c r="C32" s="52">
        <f t="shared" si="0"/>
        <v>29364.113000000001</v>
      </c>
      <c r="D32" s="52">
        <f t="shared" si="1"/>
        <v>26151.479999999996</v>
      </c>
      <c r="E32" s="52">
        <f t="shared" si="2"/>
        <v>22674</v>
      </c>
      <c r="F32" s="52">
        <f t="shared" si="3"/>
        <v>20885.848999999998</v>
      </c>
      <c r="G32" s="52">
        <f t="shared" si="4"/>
        <v>7890.1130000000003</v>
      </c>
      <c r="H32" s="52">
        <f t="shared" si="5"/>
        <v>5265.6309999999994</v>
      </c>
      <c r="I32" s="52">
        <v>15991</v>
      </c>
      <c r="J32" s="52">
        <v>15969.784</v>
      </c>
      <c r="K32" s="52">
        <v>0</v>
      </c>
      <c r="L32" s="52">
        <v>0</v>
      </c>
      <c r="M32" s="52">
        <v>4133</v>
      </c>
      <c r="N32" s="52">
        <v>3616.0659999999998</v>
      </c>
      <c r="O32" s="52">
        <v>1100</v>
      </c>
      <c r="P32" s="52">
        <v>651.20000000000005</v>
      </c>
      <c r="Q32" s="52">
        <v>400</v>
      </c>
      <c r="R32" s="52">
        <v>400</v>
      </c>
      <c r="S32" s="52">
        <v>203</v>
      </c>
      <c r="T32" s="52">
        <v>203</v>
      </c>
      <c r="U32" s="52">
        <v>200</v>
      </c>
      <c r="V32" s="52">
        <v>200</v>
      </c>
      <c r="W32" s="52">
        <v>950</v>
      </c>
      <c r="X32" s="52">
        <v>888.86599999999999</v>
      </c>
      <c r="Y32" s="52">
        <v>100</v>
      </c>
      <c r="Z32" s="52">
        <v>52.566000000000003</v>
      </c>
      <c r="AA32" s="52">
        <v>200</v>
      </c>
      <c r="AB32" s="52">
        <v>200</v>
      </c>
      <c r="AC32" s="52">
        <v>950</v>
      </c>
      <c r="AD32" s="52">
        <v>950</v>
      </c>
      <c r="AE32" s="52">
        <v>0</v>
      </c>
      <c r="AF32" s="52">
        <v>0</v>
      </c>
      <c r="AG32" s="52">
        <v>0</v>
      </c>
      <c r="AH32" s="52">
        <v>0</v>
      </c>
      <c r="AI32" s="52">
        <v>0</v>
      </c>
      <c r="AJ32" s="52">
        <v>0</v>
      </c>
      <c r="AK32" s="52">
        <v>300</v>
      </c>
      <c r="AL32" s="52">
        <v>299.99900000000002</v>
      </c>
      <c r="AM32" s="52">
        <v>300</v>
      </c>
      <c r="AN32" s="52">
        <v>299.99900000000002</v>
      </c>
      <c r="AO32" s="52">
        <v>1000</v>
      </c>
      <c r="AP32" s="52">
        <v>1000</v>
      </c>
      <c r="AQ32" s="52">
        <f t="shared" si="6"/>
        <v>50</v>
      </c>
      <c r="AR32" s="52">
        <f t="shared" si="7"/>
        <v>0</v>
      </c>
      <c r="AS32" s="52">
        <v>1250</v>
      </c>
      <c r="AT32" s="52">
        <v>0</v>
      </c>
      <c r="AU32" s="52">
        <v>0</v>
      </c>
      <c r="AV32" s="52">
        <v>0</v>
      </c>
      <c r="AW32" s="52">
        <v>1200</v>
      </c>
      <c r="AX32" s="52">
        <v>0</v>
      </c>
      <c r="AY32" s="52">
        <v>0</v>
      </c>
      <c r="AZ32" s="52">
        <v>0</v>
      </c>
      <c r="BA32" s="52">
        <v>1200</v>
      </c>
      <c r="BB32" s="52">
        <v>0</v>
      </c>
      <c r="BC32" s="52">
        <v>7190.1130000000003</v>
      </c>
      <c r="BD32" s="52">
        <v>5202.7309999999998</v>
      </c>
      <c r="BE32" s="52">
        <v>700</v>
      </c>
      <c r="BF32" s="52">
        <v>350</v>
      </c>
      <c r="BG32" s="52">
        <v>0</v>
      </c>
      <c r="BH32" s="52">
        <v>0</v>
      </c>
      <c r="BI32" s="52">
        <v>0</v>
      </c>
      <c r="BJ32" s="52">
        <v>-287.10000000000002</v>
      </c>
      <c r="BK32" s="52">
        <v>0</v>
      </c>
      <c r="BL32" s="52">
        <v>0</v>
      </c>
      <c r="BM32" s="52">
        <v>0</v>
      </c>
      <c r="BN32" s="52">
        <v>0</v>
      </c>
    </row>
    <row r="33" spans="1:66" ht="16.5" customHeight="1">
      <c r="A33" s="80">
        <v>21</v>
      </c>
      <c r="B33" s="53" t="s">
        <v>152</v>
      </c>
      <c r="C33" s="52">
        <f t="shared" si="0"/>
        <v>94586.382899999997</v>
      </c>
      <c r="D33" s="52">
        <f t="shared" si="1"/>
        <v>72678.104999999996</v>
      </c>
      <c r="E33" s="52">
        <f t="shared" si="2"/>
        <v>93470.399999999994</v>
      </c>
      <c r="F33" s="52">
        <f t="shared" si="3"/>
        <v>91918.84199999999</v>
      </c>
      <c r="G33" s="52">
        <f t="shared" si="4"/>
        <v>1115.9829000000027</v>
      </c>
      <c r="H33" s="52">
        <f t="shared" si="5"/>
        <v>-19240.736999999997</v>
      </c>
      <c r="I33" s="52">
        <v>42170</v>
      </c>
      <c r="J33" s="52">
        <v>41980.267999999996</v>
      </c>
      <c r="K33" s="52">
        <v>0</v>
      </c>
      <c r="L33" s="52">
        <v>0</v>
      </c>
      <c r="M33" s="52">
        <v>18202.919999999998</v>
      </c>
      <c r="N33" s="52">
        <v>17131.563999999998</v>
      </c>
      <c r="O33" s="52">
        <v>1500</v>
      </c>
      <c r="P33" s="52">
        <v>1166.711</v>
      </c>
      <c r="Q33" s="52">
        <v>4220</v>
      </c>
      <c r="R33" s="52">
        <v>4220</v>
      </c>
      <c r="S33" s="52">
        <v>350</v>
      </c>
      <c r="T33" s="52">
        <v>274.43200000000002</v>
      </c>
      <c r="U33" s="52">
        <v>200</v>
      </c>
      <c r="V33" s="52">
        <v>198.9</v>
      </c>
      <c r="W33" s="52">
        <v>3661.8</v>
      </c>
      <c r="X33" s="52">
        <v>3505.1819999999998</v>
      </c>
      <c r="Y33" s="52">
        <v>2845.2</v>
      </c>
      <c r="Z33" s="52">
        <v>2843.7820000000002</v>
      </c>
      <c r="AA33" s="52">
        <v>1780.3</v>
      </c>
      <c r="AB33" s="52">
        <v>1445.76</v>
      </c>
      <c r="AC33" s="52">
        <v>3953.82</v>
      </c>
      <c r="AD33" s="52">
        <v>3783.5790000000002</v>
      </c>
      <c r="AE33" s="52">
        <v>0</v>
      </c>
      <c r="AF33" s="52">
        <v>0</v>
      </c>
      <c r="AG33" s="52">
        <v>0</v>
      </c>
      <c r="AH33" s="52">
        <v>0</v>
      </c>
      <c r="AI33" s="52">
        <v>0</v>
      </c>
      <c r="AJ33" s="52">
        <v>0</v>
      </c>
      <c r="AK33" s="52">
        <v>27100</v>
      </c>
      <c r="AL33" s="52">
        <v>26859</v>
      </c>
      <c r="AM33" s="52">
        <v>27100</v>
      </c>
      <c r="AN33" s="52">
        <v>26859</v>
      </c>
      <c r="AO33" s="52">
        <v>5817.48</v>
      </c>
      <c r="AP33" s="52">
        <v>5817.48</v>
      </c>
      <c r="AQ33" s="52">
        <f t="shared" si="6"/>
        <v>180</v>
      </c>
      <c r="AR33" s="52">
        <f t="shared" si="7"/>
        <v>130.53</v>
      </c>
      <c r="AS33" s="52">
        <v>180</v>
      </c>
      <c r="AT33" s="52">
        <v>130.53</v>
      </c>
      <c r="AU33" s="52">
        <v>0</v>
      </c>
      <c r="AV33" s="52">
        <v>0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25000</v>
      </c>
      <c r="BD33" s="52">
        <v>11272.3</v>
      </c>
      <c r="BE33" s="52">
        <v>10615.982900000001</v>
      </c>
      <c r="BF33" s="52">
        <v>6712</v>
      </c>
      <c r="BG33" s="52">
        <v>0</v>
      </c>
      <c r="BH33" s="52">
        <v>0</v>
      </c>
      <c r="BI33" s="52">
        <v>0</v>
      </c>
      <c r="BJ33" s="52">
        <v>0</v>
      </c>
      <c r="BK33" s="52">
        <v>-34500</v>
      </c>
      <c r="BL33" s="52">
        <v>-37225.036999999997</v>
      </c>
      <c r="BM33" s="52">
        <v>0</v>
      </c>
      <c r="BN33" s="52">
        <v>0</v>
      </c>
    </row>
    <row r="34" spans="1:66" ht="16.5" customHeight="1">
      <c r="A34" s="80">
        <v>22</v>
      </c>
      <c r="B34" s="53" t="s">
        <v>151</v>
      </c>
      <c r="C34" s="52">
        <f t="shared" si="0"/>
        <v>6398.7709999999997</v>
      </c>
      <c r="D34" s="52">
        <f t="shared" si="1"/>
        <v>-1606.58</v>
      </c>
      <c r="E34" s="52">
        <f t="shared" si="2"/>
        <v>6398.7709999999997</v>
      </c>
      <c r="F34" s="52">
        <f t="shared" si="3"/>
        <v>6308.6949999999997</v>
      </c>
      <c r="G34" s="52">
        <f t="shared" si="4"/>
        <v>627.5</v>
      </c>
      <c r="H34" s="52">
        <f t="shared" si="5"/>
        <v>-7287.7749999999996</v>
      </c>
      <c r="I34" s="52">
        <v>5125.7709999999997</v>
      </c>
      <c r="J34" s="52">
        <v>5125.6949999999997</v>
      </c>
      <c r="K34" s="52">
        <v>0</v>
      </c>
      <c r="L34" s="52">
        <v>0</v>
      </c>
      <c r="M34" s="52">
        <v>605.5</v>
      </c>
      <c r="N34" s="52">
        <v>515.5</v>
      </c>
      <c r="O34" s="52">
        <v>230.4</v>
      </c>
      <c r="P34" s="52">
        <v>230.4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2">
        <v>325.10000000000002</v>
      </c>
      <c r="X34" s="52">
        <v>235.1</v>
      </c>
      <c r="Y34" s="52">
        <v>95.1</v>
      </c>
      <c r="Z34" s="52">
        <v>35.1</v>
      </c>
      <c r="AA34" s="52">
        <v>0</v>
      </c>
      <c r="AB34" s="52">
        <v>0</v>
      </c>
      <c r="AC34" s="52">
        <v>50</v>
      </c>
      <c r="AD34" s="52">
        <v>50</v>
      </c>
      <c r="AE34" s="52">
        <v>0</v>
      </c>
      <c r="AF34" s="52">
        <v>0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40</v>
      </c>
      <c r="AP34" s="52">
        <v>40</v>
      </c>
      <c r="AQ34" s="52">
        <f t="shared" si="6"/>
        <v>0</v>
      </c>
      <c r="AR34" s="52">
        <f t="shared" si="7"/>
        <v>0</v>
      </c>
      <c r="AS34" s="52">
        <v>627.5</v>
      </c>
      <c r="AT34" s="52">
        <v>627.5</v>
      </c>
      <c r="AU34" s="52">
        <v>0</v>
      </c>
      <c r="AV34" s="52">
        <v>0</v>
      </c>
      <c r="AW34" s="52">
        <v>627.5</v>
      </c>
      <c r="AX34" s="52">
        <v>627.5</v>
      </c>
      <c r="AY34" s="52">
        <v>0</v>
      </c>
      <c r="AZ34" s="52">
        <v>0</v>
      </c>
      <c r="BA34" s="52">
        <v>627.5</v>
      </c>
      <c r="BB34" s="52">
        <v>627.5</v>
      </c>
      <c r="BC34" s="52">
        <v>9650</v>
      </c>
      <c r="BD34" s="52">
        <v>1577.5</v>
      </c>
      <c r="BE34" s="52">
        <v>350</v>
      </c>
      <c r="BF34" s="52">
        <v>350</v>
      </c>
      <c r="BG34" s="52">
        <v>0</v>
      </c>
      <c r="BH34" s="52">
        <v>0</v>
      </c>
      <c r="BI34" s="52">
        <v>0</v>
      </c>
      <c r="BJ34" s="52">
        <v>0</v>
      </c>
      <c r="BK34" s="52">
        <v>-9372.5</v>
      </c>
      <c r="BL34" s="52">
        <v>-9215.2749999999996</v>
      </c>
      <c r="BM34" s="52">
        <v>0</v>
      </c>
      <c r="BN34" s="52">
        <v>0</v>
      </c>
    </row>
    <row r="35" spans="1:66" ht="16.5" customHeight="1">
      <c r="A35" s="80">
        <v>23</v>
      </c>
      <c r="B35" s="53" t="s">
        <v>157</v>
      </c>
      <c r="C35" s="52">
        <f t="shared" si="0"/>
        <v>4705.93</v>
      </c>
      <c r="D35" s="52">
        <f t="shared" si="1"/>
        <v>4196.2140000000009</v>
      </c>
      <c r="E35" s="52">
        <f t="shared" si="2"/>
        <v>4690.7449999999999</v>
      </c>
      <c r="F35" s="52">
        <f t="shared" si="3"/>
        <v>4196.2140000000009</v>
      </c>
      <c r="G35" s="52">
        <f t="shared" si="4"/>
        <v>234.92999999999995</v>
      </c>
      <c r="H35" s="52">
        <f t="shared" si="5"/>
        <v>0</v>
      </c>
      <c r="I35" s="52">
        <v>4240</v>
      </c>
      <c r="J35" s="52">
        <v>4015.4140000000002</v>
      </c>
      <c r="K35" s="52">
        <v>0</v>
      </c>
      <c r="L35" s="52">
        <v>0</v>
      </c>
      <c r="M35" s="52">
        <v>200</v>
      </c>
      <c r="N35" s="52">
        <v>150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50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60</v>
      </c>
      <c r="AD35" s="52">
        <v>60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  <c r="AQ35" s="52">
        <f t="shared" si="6"/>
        <v>31</v>
      </c>
      <c r="AR35" s="52">
        <f t="shared" si="7"/>
        <v>30.8</v>
      </c>
      <c r="AS35" s="52">
        <v>250.745</v>
      </c>
      <c r="AT35" s="52">
        <v>30.8</v>
      </c>
      <c r="AU35" s="52">
        <v>0</v>
      </c>
      <c r="AV35" s="52">
        <v>0</v>
      </c>
      <c r="AW35" s="52">
        <v>219.745</v>
      </c>
      <c r="AX35" s="52">
        <v>0</v>
      </c>
      <c r="AY35" s="52">
        <v>0</v>
      </c>
      <c r="AZ35" s="52">
        <v>0</v>
      </c>
      <c r="BA35" s="52">
        <v>219.745</v>
      </c>
      <c r="BB35" s="52">
        <v>0</v>
      </c>
      <c r="BC35" s="52">
        <v>734.93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-500</v>
      </c>
      <c r="BL35" s="52">
        <v>0</v>
      </c>
      <c r="BM35" s="52">
        <v>0</v>
      </c>
      <c r="BN35" s="52">
        <v>0</v>
      </c>
    </row>
    <row r="36" spans="1:66" ht="16.5" customHeight="1">
      <c r="A36" s="80">
        <v>24</v>
      </c>
      <c r="B36" s="53" t="s">
        <v>158</v>
      </c>
      <c r="C36" s="52">
        <f t="shared" si="0"/>
        <v>29466.959800000001</v>
      </c>
      <c r="D36" s="52">
        <f t="shared" si="1"/>
        <v>21563.605800000001</v>
      </c>
      <c r="E36" s="52">
        <f t="shared" si="2"/>
        <v>5990</v>
      </c>
      <c r="F36" s="52">
        <f t="shared" si="3"/>
        <v>5153.2057999999997</v>
      </c>
      <c r="G36" s="52">
        <f t="shared" si="4"/>
        <v>23476.959800000001</v>
      </c>
      <c r="H36" s="52">
        <f t="shared" si="5"/>
        <v>16410.400000000001</v>
      </c>
      <c r="I36" s="52">
        <v>3820</v>
      </c>
      <c r="J36" s="52">
        <v>3432.4090000000001</v>
      </c>
      <c r="K36" s="52">
        <v>0</v>
      </c>
      <c r="L36" s="52">
        <v>0</v>
      </c>
      <c r="M36" s="52">
        <v>2010</v>
      </c>
      <c r="N36" s="52">
        <v>1578.1887999999999</v>
      </c>
      <c r="O36" s="52">
        <v>320</v>
      </c>
      <c r="P36" s="52">
        <v>151.58879999999999</v>
      </c>
      <c r="Q36" s="52">
        <v>0</v>
      </c>
      <c r="R36" s="52">
        <v>0</v>
      </c>
      <c r="S36" s="52">
        <v>30</v>
      </c>
      <c r="T36" s="52">
        <v>0</v>
      </c>
      <c r="U36" s="52">
        <v>0</v>
      </c>
      <c r="V36" s="52">
        <v>0</v>
      </c>
      <c r="W36" s="52">
        <v>90</v>
      </c>
      <c r="X36" s="52">
        <v>69.599999999999994</v>
      </c>
      <c r="Y36" s="52">
        <v>20</v>
      </c>
      <c r="Z36" s="52">
        <v>3</v>
      </c>
      <c r="AA36" s="52">
        <v>0</v>
      </c>
      <c r="AB36" s="52">
        <v>0</v>
      </c>
      <c r="AC36" s="52">
        <v>140</v>
      </c>
      <c r="AD36" s="52">
        <v>140</v>
      </c>
      <c r="AE36" s="52">
        <v>0</v>
      </c>
      <c r="AF36" s="52">
        <v>0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35</v>
      </c>
      <c r="AP36" s="52">
        <v>30</v>
      </c>
      <c r="AQ36" s="52">
        <f t="shared" si="6"/>
        <v>125</v>
      </c>
      <c r="AR36" s="52">
        <f t="shared" si="7"/>
        <v>112.608</v>
      </c>
      <c r="AS36" s="52">
        <v>125</v>
      </c>
      <c r="AT36" s="52">
        <v>112.608</v>
      </c>
      <c r="AU36" s="52">
        <v>0</v>
      </c>
      <c r="AV36" s="52">
        <v>0</v>
      </c>
      <c r="AW36" s="52">
        <v>0</v>
      </c>
      <c r="AX36" s="52">
        <v>0</v>
      </c>
      <c r="AY36" s="52">
        <v>0</v>
      </c>
      <c r="AZ36" s="52">
        <v>0</v>
      </c>
      <c r="BA36" s="52">
        <v>0</v>
      </c>
      <c r="BB36" s="52">
        <v>0</v>
      </c>
      <c r="BC36" s="52">
        <v>21036.959800000001</v>
      </c>
      <c r="BD36" s="52">
        <v>18482.5</v>
      </c>
      <c r="BE36" s="52">
        <v>2440</v>
      </c>
      <c r="BF36" s="52">
        <v>1007.9</v>
      </c>
      <c r="BG36" s="52">
        <v>0</v>
      </c>
      <c r="BH36" s="52">
        <v>0</v>
      </c>
      <c r="BI36" s="52">
        <v>0</v>
      </c>
      <c r="BJ36" s="52">
        <v>0</v>
      </c>
      <c r="BK36" s="52">
        <v>0</v>
      </c>
      <c r="BL36" s="52">
        <v>-3080</v>
      </c>
      <c r="BM36" s="52">
        <v>0</v>
      </c>
      <c r="BN36" s="52">
        <v>0</v>
      </c>
    </row>
    <row r="37" spans="1:66" ht="16.5" customHeight="1">
      <c r="A37" s="80">
        <v>25</v>
      </c>
      <c r="B37" s="53" t="s">
        <v>160</v>
      </c>
      <c r="C37" s="52">
        <f t="shared" si="0"/>
        <v>37591.169000000002</v>
      </c>
      <c r="D37" s="52">
        <f t="shared" si="1"/>
        <v>30147.479999999996</v>
      </c>
      <c r="E37" s="52">
        <f t="shared" si="2"/>
        <v>36392.699999999997</v>
      </c>
      <c r="F37" s="52">
        <f t="shared" si="3"/>
        <v>36021.599999999999</v>
      </c>
      <c r="G37" s="52">
        <f t="shared" si="4"/>
        <v>5416.1690000000017</v>
      </c>
      <c r="H37" s="52">
        <f t="shared" si="5"/>
        <v>-1900.1200000000026</v>
      </c>
      <c r="I37" s="52">
        <v>16117.4</v>
      </c>
      <c r="J37" s="52">
        <v>16117</v>
      </c>
      <c r="K37" s="52">
        <v>0</v>
      </c>
      <c r="L37" s="52">
        <v>0</v>
      </c>
      <c r="M37" s="52">
        <v>13057.6</v>
      </c>
      <c r="N37" s="52">
        <v>12930.6</v>
      </c>
      <c r="O37" s="52">
        <v>2300</v>
      </c>
      <c r="P37" s="52">
        <v>2300</v>
      </c>
      <c r="Q37" s="52">
        <v>1000</v>
      </c>
      <c r="R37" s="52">
        <v>1000</v>
      </c>
      <c r="S37" s="52">
        <v>400</v>
      </c>
      <c r="T37" s="52">
        <v>400</v>
      </c>
      <c r="U37" s="52">
        <v>50</v>
      </c>
      <c r="V37" s="52">
        <v>50</v>
      </c>
      <c r="W37" s="52">
        <v>7220</v>
      </c>
      <c r="X37" s="52">
        <v>7095</v>
      </c>
      <c r="Y37" s="52">
        <v>6300</v>
      </c>
      <c r="Z37" s="52">
        <v>6300</v>
      </c>
      <c r="AA37" s="52">
        <v>173</v>
      </c>
      <c r="AB37" s="52">
        <v>173</v>
      </c>
      <c r="AC37" s="52">
        <v>1409.6</v>
      </c>
      <c r="AD37" s="52">
        <v>1409.6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100</v>
      </c>
      <c r="AL37" s="52">
        <v>100</v>
      </c>
      <c r="AM37" s="52">
        <v>100</v>
      </c>
      <c r="AN37" s="52">
        <v>100</v>
      </c>
      <c r="AO37" s="52">
        <v>2700</v>
      </c>
      <c r="AP37" s="52">
        <v>2700</v>
      </c>
      <c r="AQ37" s="52">
        <f t="shared" si="6"/>
        <v>200</v>
      </c>
      <c r="AR37" s="52">
        <f t="shared" si="7"/>
        <v>200</v>
      </c>
      <c r="AS37" s="52">
        <v>4417.7</v>
      </c>
      <c r="AT37" s="52">
        <v>4174</v>
      </c>
      <c r="AU37" s="52">
        <v>0</v>
      </c>
      <c r="AV37" s="52">
        <v>0</v>
      </c>
      <c r="AW37" s="52">
        <v>4217.7</v>
      </c>
      <c r="AX37" s="52">
        <v>3974</v>
      </c>
      <c r="AY37" s="52">
        <v>0</v>
      </c>
      <c r="AZ37" s="52">
        <v>0</v>
      </c>
      <c r="BA37" s="52">
        <v>4217.7</v>
      </c>
      <c r="BB37" s="52">
        <v>3974</v>
      </c>
      <c r="BC37" s="52">
        <v>17802.169000000002</v>
      </c>
      <c r="BD37" s="52">
        <v>11766.8</v>
      </c>
      <c r="BE37" s="52">
        <v>7614</v>
      </c>
      <c r="BF37" s="52">
        <v>7298.48</v>
      </c>
      <c r="BG37" s="52">
        <v>0</v>
      </c>
      <c r="BH37" s="52">
        <v>0</v>
      </c>
      <c r="BI37" s="52">
        <v>0</v>
      </c>
      <c r="BJ37" s="52">
        <v>0</v>
      </c>
      <c r="BK37" s="52">
        <v>-20000</v>
      </c>
      <c r="BL37" s="52">
        <v>-20965.400000000001</v>
      </c>
      <c r="BM37" s="52">
        <v>0</v>
      </c>
      <c r="BN37" s="52">
        <v>0</v>
      </c>
    </row>
    <row r="38" spans="1:66" ht="16.5" customHeight="1">
      <c r="A38" s="80">
        <v>26</v>
      </c>
      <c r="B38" s="53" t="s">
        <v>161</v>
      </c>
      <c r="C38" s="52">
        <f t="shared" si="0"/>
        <v>84926.750599999999</v>
      </c>
      <c r="D38" s="52">
        <f t="shared" si="1"/>
        <v>76303.420000000013</v>
      </c>
      <c r="E38" s="52">
        <f t="shared" si="2"/>
        <v>80375.850000000006</v>
      </c>
      <c r="F38" s="52">
        <f t="shared" si="3"/>
        <v>72104.741000000009</v>
      </c>
      <c r="G38" s="52">
        <f t="shared" si="4"/>
        <v>15750.000599999999</v>
      </c>
      <c r="H38" s="52">
        <f t="shared" si="5"/>
        <v>9155.6790000000001</v>
      </c>
      <c r="I38" s="52">
        <v>24270.5</v>
      </c>
      <c r="J38" s="52">
        <v>24259.728999999999</v>
      </c>
      <c r="K38" s="52">
        <v>0</v>
      </c>
      <c r="L38" s="52">
        <v>0</v>
      </c>
      <c r="M38" s="52">
        <v>36932.15</v>
      </c>
      <c r="N38" s="52">
        <v>35195.012000000002</v>
      </c>
      <c r="O38" s="52">
        <v>1080</v>
      </c>
      <c r="P38" s="52">
        <v>912.27599999999995</v>
      </c>
      <c r="Q38" s="52">
        <v>1000</v>
      </c>
      <c r="R38" s="52">
        <v>980</v>
      </c>
      <c r="S38" s="52">
        <v>250</v>
      </c>
      <c r="T38" s="52">
        <v>196.4</v>
      </c>
      <c r="U38" s="52">
        <v>100</v>
      </c>
      <c r="V38" s="52">
        <v>40</v>
      </c>
      <c r="W38" s="52">
        <v>31192.15</v>
      </c>
      <c r="X38" s="52">
        <v>29978.71</v>
      </c>
      <c r="Y38" s="52">
        <v>29762.15</v>
      </c>
      <c r="Z38" s="52">
        <v>28630.9</v>
      </c>
      <c r="AA38" s="52">
        <v>480</v>
      </c>
      <c r="AB38" s="52">
        <v>480</v>
      </c>
      <c r="AC38" s="52">
        <v>1680</v>
      </c>
      <c r="AD38" s="52">
        <v>1474.626</v>
      </c>
      <c r="AE38" s="52">
        <v>0</v>
      </c>
      <c r="AF38" s="52">
        <v>0</v>
      </c>
      <c r="AG38" s="52">
        <v>2934.1</v>
      </c>
      <c r="AH38" s="52">
        <v>2934.1</v>
      </c>
      <c r="AI38" s="52">
        <v>2934.1</v>
      </c>
      <c r="AJ38" s="52">
        <v>2934.1</v>
      </c>
      <c r="AK38" s="52">
        <v>2910</v>
      </c>
      <c r="AL38" s="52">
        <v>2658.9</v>
      </c>
      <c r="AM38" s="52">
        <v>2658.9</v>
      </c>
      <c r="AN38" s="52">
        <v>2658.9</v>
      </c>
      <c r="AO38" s="52">
        <v>2100</v>
      </c>
      <c r="AP38" s="52">
        <v>2100</v>
      </c>
      <c r="AQ38" s="52">
        <f t="shared" si="6"/>
        <v>30</v>
      </c>
      <c r="AR38" s="52">
        <f t="shared" si="7"/>
        <v>0</v>
      </c>
      <c r="AS38" s="52">
        <v>11229.1</v>
      </c>
      <c r="AT38" s="52">
        <v>4957</v>
      </c>
      <c r="AU38" s="52">
        <v>0</v>
      </c>
      <c r="AV38" s="52">
        <v>0</v>
      </c>
      <c r="AW38" s="52">
        <v>11199.1</v>
      </c>
      <c r="AX38" s="52">
        <v>4957</v>
      </c>
      <c r="AY38" s="52">
        <v>0</v>
      </c>
      <c r="AZ38" s="52">
        <v>0</v>
      </c>
      <c r="BA38" s="52">
        <v>11199.1</v>
      </c>
      <c r="BB38" s="52">
        <v>4957</v>
      </c>
      <c r="BC38" s="52">
        <v>8650.0005999999994</v>
      </c>
      <c r="BD38" s="52">
        <v>3057</v>
      </c>
      <c r="BE38" s="52">
        <v>7100</v>
      </c>
      <c r="BF38" s="52">
        <v>6916</v>
      </c>
      <c r="BG38" s="52">
        <v>0</v>
      </c>
      <c r="BH38" s="52">
        <v>0</v>
      </c>
      <c r="BI38" s="52">
        <v>0</v>
      </c>
      <c r="BJ38" s="52">
        <v>0</v>
      </c>
      <c r="BK38" s="52">
        <v>0</v>
      </c>
      <c r="BL38" s="52">
        <v>-817.32100000000003</v>
      </c>
      <c r="BM38" s="52">
        <v>0</v>
      </c>
      <c r="BN38" s="52">
        <v>0</v>
      </c>
    </row>
    <row r="39" spans="1:66" ht="16.5" customHeight="1">
      <c r="A39" s="80">
        <v>27</v>
      </c>
      <c r="B39" s="53" t="s">
        <v>162</v>
      </c>
      <c r="C39" s="52">
        <f t="shared" si="0"/>
        <v>98748.35990000001</v>
      </c>
      <c r="D39" s="52">
        <f t="shared" si="1"/>
        <v>44198.718000000001</v>
      </c>
      <c r="E39" s="52">
        <f t="shared" si="2"/>
        <v>59765.036</v>
      </c>
      <c r="F39" s="52">
        <f t="shared" si="3"/>
        <v>38664.078000000001</v>
      </c>
      <c r="G39" s="52">
        <f t="shared" si="4"/>
        <v>41483.323900000003</v>
      </c>
      <c r="H39" s="52">
        <f t="shared" si="5"/>
        <v>5534.6399999999994</v>
      </c>
      <c r="I39" s="52">
        <v>32050</v>
      </c>
      <c r="J39" s="52">
        <v>24469.544000000002</v>
      </c>
      <c r="K39" s="52">
        <v>0</v>
      </c>
      <c r="L39" s="52">
        <v>0</v>
      </c>
      <c r="M39" s="52">
        <v>18265.036</v>
      </c>
      <c r="N39" s="52">
        <v>8181.3180000000002</v>
      </c>
      <c r="O39" s="52">
        <v>2350.0360000000001</v>
      </c>
      <c r="P39" s="52">
        <v>1195.335</v>
      </c>
      <c r="Q39" s="52">
        <v>2000</v>
      </c>
      <c r="R39" s="52">
        <v>1674</v>
      </c>
      <c r="S39" s="52">
        <v>100</v>
      </c>
      <c r="T39" s="52">
        <v>57.201000000000001</v>
      </c>
      <c r="U39" s="52">
        <v>100</v>
      </c>
      <c r="V39" s="52">
        <v>75</v>
      </c>
      <c r="W39" s="52">
        <v>2460</v>
      </c>
      <c r="X39" s="52">
        <v>1436.6</v>
      </c>
      <c r="Y39" s="52">
        <v>1250</v>
      </c>
      <c r="Z39" s="52">
        <v>492</v>
      </c>
      <c r="AA39" s="52">
        <v>1500</v>
      </c>
      <c r="AB39" s="52">
        <v>685.24599999999998</v>
      </c>
      <c r="AC39" s="52">
        <v>8600</v>
      </c>
      <c r="AD39" s="52">
        <v>2273.2069999999999</v>
      </c>
      <c r="AE39" s="52">
        <v>0</v>
      </c>
      <c r="AF39" s="52">
        <v>0</v>
      </c>
      <c r="AG39" s="52">
        <v>0</v>
      </c>
      <c r="AH39" s="52">
        <v>0</v>
      </c>
      <c r="AI39" s="52">
        <v>0</v>
      </c>
      <c r="AJ39" s="52">
        <v>0</v>
      </c>
      <c r="AK39" s="52">
        <v>0</v>
      </c>
      <c r="AL39" s="52">
        <v>0</v>
      </c>
      <c r="AM39" s="52">
        <v>0</v>
      </c>
      <c r="AN39" s="52">
        <v>0</v>
      </c>
      <c r="AO39" s="52">
        <v>6300</v>
      </c>
      <c r="AP39" s="52">
        <v>5770</v>
      </c>
      <c r="AQ39" s="52">
        <f t="shared" si="6"/>
        <v>650</v>
      </c>
      <c r="AR39" s="52">
        <f t="shared" si="7"/>
        <v>243.21600000000001</v>
      </c>
      <c r="AS39" s="52">
        <v>3150</v>
      </c>
      <c r="AT39" s="52">
        <v>243.21600000000001</v>
      </c>
      <c r="AU39" s="52">
        <v>0</v>
      </c>
      <c r="AV39" s="52">
        <v>0</v>
      </c>
      <c r="AW39" s="52">
        <v>2500</v>
      </c>
      <c r="AX39" s="52">
        <v>0</v>
      </c>
      <c r="AY39" s="52">
        <v>0</v>
      </c>
      <c r="AZ39" s="52">
        <v>0</v>
      </c>
      <c r="BA39" s="52">
        <v>2500</v>
      </c>
      <c r="BB39" s="52">
        <v>0</v>
      </c>
      <c r="BC39" s="52">
        <v>38366.323900000003</v>
      </c>
      <c r="BD39" s="52">
        <v>8537</v>
      </c>
      <c r="BE39" s="52">
        <v>10000</v>
      </c>
      <c r="BF39" s="52">
        <v>1722.64</v>
      </c>
      <c r="BG39" s="52">
        <v>0</v>
      </c>
      <c r="BH39" s="52">
        <v>0</v>
      </c>
      <c r="BI39" s="52">
        <v>-400</v>
      </c>
      <c r="BJ39" s="52">
        <v>-300</v>
      </c>
      <c r="BK39" s="52">
        <v>-6483</v>
      </c>
      <c r="BL39" s="52">
        <v>-4425</v>
      </c>
      <c r="BM39" s="52">
        <v>0</v>
      </c>
      <c r="BN39" s="52">
        <v>0</v>
      </c>
    </row>
    <row r="40" spans="1:66" ht="16.5" customHeight="1">
      <c r="A40" s="80">
        <v>28</v>
      </c>
      <c r="B40" s="53" t="s">
        <v>164</v>
      </c>
      <c r="C40" s="52">
        <f t="shared" si="0"/>
        <v>223712.8855</v>
      </c>
      <c r="D40" s="52">
        <f t="shared" si="1"/>
        <v>211503.51500000001</v>
      </c>
      <c r="E40" s="52">
        <f t="shared" si="2"/>
        <v>151861.0675</v>
      </c>
      <c r="F40" s="52">
        <f t="shared" si="3"/>
        <v>144735.93600000002</v>
      </c>
      <c r="G40" s="52">
        <f t="shared" si="4"/>
        <v>75395.918000000005</v>
      </c>
      <c r="H40" s="52">
        <f t="shared" si="5"/>
        <v>66767.579000000012</v>
      </c>
      <c r="I40" s="52">
        <v>36407.662499999999</v>
      </c>
      <c r="J40" s="52">
        <v>36024.447</v>
      </c>
      <c r="K40" s="52">
        <v>0</v>
      </c>
      <c r="L40" s="52">
        <v>0</v>
      </c>
      <c r="M40" s="52">
        <v>11433.405000000001</v>
      </c>
      <c r="N40" s="52">
        <v>9203.7090000000007</v>
      </c>
      <c r="O40" s="52">
        <v>4495.4049999999997</v>
      </c>
      <c r="P40" s="52">
        <v>3830.7159999999999</v>
      </c>
      <c r="Q40" s="52">
        <v>50</v>
      </c>
      <c r="R40" s="52">
        <v>0</v>
      </c>
      <c r="S40" s="52">
        <v>648.20000000000005</v>
      </c>
      <c r="T40" s="52">
        <v>497.065</v>
      </c>
      <c r="U40" s="52">
        <v>100</v>
      </c>
      <c r="V40" s="52">
        <v>75.7</v>
      </c>
      <c r="W40" s="52">
        <v>2164.8000000000002</v>
      </c>
      <c r="X40" s="52">
        <v>1944.04</v>
      </c>
      <c r="Y40" s="52">
        <v>1250</v>
      </c>
      <c r="Z40" s="52">
        <v>1207</v>
      </c>
      <c r="AA40" s="52">
        <v>450</v>
      </c>
      <c r="AB40" s="52">
        <v>78</v>
      </c>
      <c r="AC40" s="52">
        <v>1970</v>
      </c>
      <c r="AD40" s="52">
        <v>1399.5519999999999</v>
      </c>
      <c r="AE40" s="52">
        <v>0</v>
      </c>
      <c r="AF40" s="52">
        <v>0</v>
      </c>
      <c r="AG40" s="52">
        <v>2400.6</v>
      </c>
      <c r="AH40" s="52">
        <v>2400.6</v>
      </c>
      <c r="AI40" s="52">
        <v>2400.6</v>
      </c>
      <c r="AJ40" s="52">
        <v>2400.6</v>
      </c>
      <c r="AK40" s="52">
        <v>95925.3</v>
      </c>
      <c r="AL40" s="52">
        <v>95102.3</v>
      </c>
      <c r="AM40" s="52">
        <v>95925.3</v>
      </c>
      <c r="AN40" s="52">
        <v>95102.3</v>
      </c>
      <c r="AO40" s="52">
        <v>1800</v>
      </c>
      <c r="AP40" s="52">
        <v>1800</v>
      </c>
      <c r="AQ40" s="52">
        <f t="shared" si="6"/>
        <v>350</v>
      </c>
      <c r="AR40" s="52">
        <f t="shared" si="7"/>
        <v>204.88</v>
      </c>
      <c r="AS40" s="52">
        <v>3894.1</v>
      </c>
      <c r="AT40" s="52">
        <v>204.88</v>
      </c>
      <c r="AU40" s="52">
        <v>0</v>
      </c>
      <c r="AV40" s="52">
        <v>0</v>
      </c>
      <c r="AW40" s="52">
        <v>3544.1</v>
      </c>
      <c r="AX40" s="52">
        <v>0</v>
      </c>
      <c r="AY40" s="52">
        <v>0</v>
      </c>
      <c r="AZ40" s="52">
        <v>0</v>
      </c>
      <c r="BA40" s="52">
        <v>3544.1</v>
      </c>
      <c r="BB40" s="52">
        <v>0</v>
      </c>
      <c r="BC40" s="52">
        <v>73500.691000000006</v>
      </c>
      <c r="BD40" s="52">
        <v>64983.273000000001</v>
      </c>
      <c r="BE40" s="52">
        <v>5160.2640000000001</v>
      </c>
      <c r="BF40" s="52">
        <v>4114.8159999999998</v>
      </c>
      <c r="BG40" s="52">
        <v>0</v>
      </c>
      <c r="BH40" s="52">
        <v>0</v>
      </c>
      <c r="BI40" s="52">
        <v>-891</v>
      </c>
      <c r="BJ40" s="52">
        <v>-891</v>
      </c>
      <c r="BK40" s="52">
        <v>-2374.0369999999998</v>
      </c>
      <c r="BL40" s="52">
        <v>-1439.51</v>
      </c>
      <c r="BM40" s="52">
        <v>0</v>
      </c>
      <c r="BN40" s="52">
        <v>0</v>
      </c>
    </row>
    <row r="41" spans="1:66" ht="16.5" customHeight="1">
      <c r="A41" s="80">
        <v>29</v>
      </c>
      <c r="B41" s="53" t="s">
        <v>165</v>
      </c>
      <c r="C41" s="52">
        <f t="shared" si="0"/>
        <v>18562.4692</v>
      </c>
      <c r="D41" s="52">
        <f t="shared" si="1"/>
        <v>16342.888999999999</v>
      </c>
      <c r="E41" s="52">
        <f t="shared" si="2"/>
        <v>16090.7</v>
      </c>
      <c r="F41" s="52">
        <f t="shared" si="3"/>
        <v>15033.669</v>
      </c>
      <c r="G41" s="52">
        <f t="shared" si="4"/>
        <v>3271.7692000000002</v>
      </c>
      <c r="H41" s="52">
        <f t="shared" si="5"/>
        <v>1309.2199999999998</v>
      </c>
      <c r="I41" s="52">
        <v>11970</v>
      </c>
      <c r="J41" s="52">
        <v>11883.169</v>
      </c>
      <c r="K41" s="52">
        <v>0</v>
      </c>
      <c r="L41" s="52">
        <v>0</v>
      </c>
      <c r="M41" s="52">
        <v>2520.6999999999998</v>
      </c>
      <c r="N41" s="52">
        <v>2435.4</v>
      </c>
      <c r="O41" s="52">
        <v>220</v>
      </c>
      <c r="P41" s="52">
        <v>220</v>
      </c>
      <c r="Q41" s="52">
        <v>250</v>
      </c>
      <c r="R41" s="52">
        <v>250</v>
      </c>
      <c r="S41" s="52">
        <v>150</v>
      </c>
      <c r="T41" s="52">
        <v>144</v>
      </c>
      <c r="U41" s="52">
        <v>0</v>
      </c>
      <c r="V41" s="52">
        <v>0</v>
      </c>
      <c r="W41" s="52">
        <v>1201.4000000000001</v>
      </c>
      <c r="X41" s="52">
        <v>1166.4000000000001</v>
      </c>
      <c r="Y41" s="52">
        <v>700</v>
      </c>
      <c r="Z41" s="52">
        <v>700</v>
      </c>
      <c r="AA41" s="52">
        <v>94.3</v>
      </c>
      <c r="AB41" s="52">
        <v>50</v>
      </c>
      <c r="AC41" s="52">
        <v>580</v>
      </c>
      <c r="AD41" s="52">
        <v>580</v>
      </c>
      <c r="AE41" s="52">
        <v>0</v>
      </c>
      <c r="AF41" s="52">
        <v>0</v>
      </c>
      <c r="AG41" s="52">
        <v>0</v>
      </c>
      <c r="AH41" s="52">
        <v>0</v>
      </c>
      <c r="AI41" s="52">
        <v>0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600</v>
      </c>
      <c r="AP41" s="52">
        <v>540</v>
      </c>
      <c r="AQ41" s="52">
        <f t="shared" si="6"/>
        <v>200</v>
      </c>
      <c r="AR41" s="52">
        <f t="shared" si="7"/>
        <v>175.1</v>
      </c>
      <c r="AS41" s="52">
        <v>1000</v>
      </c>
      <c r="AT41" s="52">
        <v>175.1</v>
      </c>
      <c r="AU41" s="52">
        <v>0</v>
      </c>
      <c r="AV41" s="52">
        <v>0</v>
      </c>
      <c r="AW41" s="52">
        <v>800</v>
      </c>
      <c r="AX41" s="52">
        <v>0</v>
      </c>
      <c r="AY41" s="52">
        <v>0</v>
      </c>
      <c r="AZ41" s="52">
        <v>0</v>
      </c>
      <c r="BA41" s="52">
        <v>800</v>
      </c>
      <c r="BB41" s="52">
        <v>0</v>
      </c>
      <c r="BC41" s="52">
        <v>3225.9692</v>
      </c>
      <c r="BD41" s="52">
        <v>1935.12</v>
      </c>
      <c r="BE41" s="52">
        <v>671.7</v>
      </c>
      <c r="BF41" s="52">
        <v>0</v>
      </c>
      <c r="BG41" s="52">
        <v>0</v>
      </c>
      <c r="BH41" s="52">
        <v>0</v>
      </c>
      <c r="BI41" s="52">
        <v>0</v>
      </c>
      <c r="BJ41" s="52">
        <v>0</v>
      </c>
      <c r="BK41" s="52">
        <v>-625.9</v>
      </c>
      <c r="BL41" s="52">
        <v>-625.9</v>
      </c>
      <c r="BM41" s="52">
        <v>0</v>
      </c>
      <c r="BN41" s="52">
        <v>0</v>
      </c>
    </row>
    <row r="42" spans="1:66" ht="16.5" customHeight="1">
      <c r="A42" s="80">
        <v>30</v>
      </c>
      <c r="B42" s="53" t="s">
        <v>163</v>
      </c>
      <c r="C42" s="52">
        <f t="shared" si="0"/>
        <v>65729.73599999999</v>
      </c>
      <c r="D42" s="52">
        <f t="shared" si="1"/>
        <v>40606.234000000004</v>
      </c>
      <c r="E42" s="52">
        <f t="shared" si="2"/>
        <v>62270.799999999988</v>
      </c>
      <c r="F42" s="52">
        <f t="shared" si="3"/>
        <v>52011.698000000004</v>
      </c>
      <c r="G42" s="52">
        <f t="shared" si="4"/>
        <v>12321.136</v>
      </c>
      <c r="H42" s="52">
        <f t="shared" si="5"/>
        <v>-6311.1999999999989</v>
      </c>
      <c r="I42" s="52">
        <v>29003.8</v>
      </c>
      <c r="J42" s="52">
        <v>28732.13</v>
      </c>
      <c r="K42" s="52">
        <v>0</v>
      </c>
      <c r="L42" s="52">
        <v>0</v>
      </c>
      <c r="M42" s="52">
        <v>17153.599999999999</v>
      </c>
      <c r="N42" s="52">
        <v>13879.304</v>
      </c>
      <c r="O42" s="52">
        <v>6700</v>
      </c>
      <c r="P42" s="52">
        <v>5286.8</v>
      </c>
      <c r="Q42" s="52">
        <v>2612</v>
      </c>
      <c r="R42" s="52">
        <v>2612</v>
      </c>
      <c r="S42" s="52">
        <v>208.8</v>
      </c>
      <c r="T42" s="52">
        <v>200.8</v>
      </c>
      <c r="U42" s="52">
        <v>150</v>
      </c>
      <c r="V42" s="52">
        <v>149</v>
      </c>
      <c r="W42" s="52">
        <v>2760.096</v>
      </c>
      <c r="X42" s="52">
        <v>2380.15</v>
      </c>
      <c r="Y42" s="52">
        <v>1700</v>
      </c>
      <c r="Z42" s="52">
        <v>1440.75</v>
      </c>
      <c r="AA42" s="52">
        <v>1360</v>
      </c>
      <c r="AB42" s="52">
        <v>696.9</v>
      </c>
      <c r="AC42" s="52">
        <v>2250</v>
      </c>
      <c r="AD42" s="52">
        <v>1440.95</v>
      </c>
      <c r="AE42" s="52">
        <v>0</v>
      </c>
      <c r="AF42" s="52">
        <v>0</v>
      </c>
      <c r="AG42" s="52">
        <v>0</v>
      </c>
      <c r="AH42" s="52">
        <v>0</v>
      </c>
      <c r="AI42" s="52">
        <v>0</v>
      </c>
      <c r="AJ42" s="52">
        <v>0</v>
      </c>
      <c r="AK42" s="52">
        <v>2511.1999999999998</v>
      </c>
      <c r="AL42" s="52">
        <v>0</v>
      </c>
      <c r="AM42" s="52">
        <v>0</v>
      </c>
      <c r="AN42" s="52">
        <v>0</v>
      </c>
      <c r="AO42" s="52">
        <v>4400</v>
      </c>
      <c r="AP42" s="52">
        <v>4300</v>
      </c>
      <c r="AQ42" s="52">
        <f t="shared" si="6"/>
        <v>340</v>
      </c>
      <c r="AR42" s="52">
        <f t="shared" si="7"/>
        <v>6</v>
      </c>
      <c r="AS42" s="52">
        <v>9202.2000000000007</v>
      </c>
      <c r="AT42" s="52">
        <v>5100.2640000000001</v>
      </c>
      <c r="AU42" s="52">
        <v>0</v>
      </c>
      <c r="AV42" s="52">
        <v>0</v>
      </c>
      <c r="AW42" s="52">
        <v>8862.2000000000007</v>
      </c>
      <c r="AX42" s="52">
        <v>5094.2640000000001</v>
      </c>
      <c r="AY42" s="52">
        <v>0</v>
      </c>
      <c r="AZ42" s="52">
        <v>0</v>
      </c>
      <c r="BA42" s="52">
        <v>8862.2000000000007</v>
      </c>
      <c r="BB42" s="52">
        <v>5094.2640000000001</v>
      </c>
      <c r="BC42" s="52">
        <v>17500</v>
      </c>
      <c r="BD42" s="52">
        <v>11210.6</v>
      </c>
      <c r="BE42" s="52">
        <v>1700</v>
      </c>
      <c r="BF42" s="52">
        <v>1106</v>
      </c>
      <c r="BG42" s="52">
        <v>0</v>
      </c>
      <c r="BH42" s="52">
        <v>0</v>
      </c>
      <c r="BI42" s="52">
        <v>0</v>
      </c>
      <c r="BJ42" s="52">
        <v>0</v>
      </c>
      <c r="BK42" s="52">
        <v>-6878.8639999999996</v>
      </c>
      <c r="BL42" s="52">
        <v>-18627.8</v>
      </c>
      <c r="BM42" s="52">
        <v>0</v>
      </c>
      <c r="BN42" s="52">
        <v>0</v>
      </c>
    </row>
    <row r="43" spans="1:66" s="44" customFormat="1" ht="18" customHeight="1">
      <c r="A43" s="80">
        <v>31</v>
      </c>
      <c r="B43" s="79" t="s">
        <v>95</v>
      </c>
      <c r="C43" s="52">
        <f t="shared" si="0"/>
        <v>680332.70689999999</v>
      </c>
      <c r="D43" s="52">
        <f t="shared" si="1"/>
        <v>619183.20499999996</v>
      </c>
      <c r="E43" s="52">
        <f t="shared" si="2"/>
        <v>602473.06329999992</v>
      </c>
      <c r="F43" s="52">
        <f t="shared" si="3"/>
        <v>561509.772</v>
      </c>
      <c r="G43" s="52">
        <f t="shared" si="4"/>
        <v>114377.7436</v>
      </c>
      <c r="H43" s="52">
        <f t="shared" si="5"/>
        <v>76029.303000000014</v>
      </c>
      <c r="I43" s="52">
        <v>241462.59400000001</v>
      </c>
      <c r="J43" s="52">
        <v>237690.83600000001</v>
      </c>
      <c r="K43" s="52">
        <v>0</v>
      </c>
      <c r="L43" s="52">
        <v>0</v>
      </c>
      <c r="M43" s="52">
        <v>111110.8487</v>
      </c>
      <c r="N43" s="52">
        <v>97440.09</v>
      </c>
      <c r="O43" s="52">
        <v>23509.9</v>
      </c>
      <c r="P43" s="52">
        <v>20656.246999999999</v>
      </c>
      <c r="Q43" s="52">
        <v>4005.7</v>
      </c>
      <c r="R43" s="52">
        <v>3585.241</v>
      </c>
      <c r="S43" s="52">
        <v>4666.3999999999996</v>
      </c>
      <c r="T43" s="52">
        <v>3801.5120000000002</v>
      </c>
      <c r="U43" s="52">
        <v>2301</v>
      </c>
      <c r="V43" s="52">
        <v>1908.2</v>
      </c>
      <c r="W43" s="52">
        <v>26065.298699999999</v>
      </c>
      <c r="X43" s="52">
        <v>22290.701000000001</v>
      </c>
      <c r="Y43" s="52">
        <v>14319</v>
      </c>
      <c r="Z43" s="52">
        <v>12283.001</v>
      </c>
      <c r="AA43" s="52">
        <v>8698.7000000000007</v>
      </c>
      <c r="AB43" s="52">
        <v>6899.59</v>
      </c>
      <c r="AC43" s="52">
        <v>29181.5</v>
      </c>
      <c r="AD43" s="52">
        <v>26874.245999999999</v>
      </c>
      <c r="AE43" s="52">
        <v>0</v>
      </c>
      <c r="AF43" s="52">
        <v>0</v>
      </c>
      <c r="AG43" s="52">
        <v>6756.7</v>
      </c>
      <c r="AH43" s="52">
        <v>6738.5959999999995</v>
      </c>
      <c r="AI43" s="52">
        <v>0</v>
      </c>
      <c r="AJ43" s="52">
        <v>0</v>
      </c>
      <c r="AK43" s="52">
        <v>191170</v>
      </c>
      <c r="AL43" s="52">
        <v>189482.38</v>
      </c>
      <c r="AM43" s="52">
        <v>191170</v>
      </c>
      <c r="AN43" s="52">
        <v>189482.38</v>
      </c>
      <c r="AO43" s="52">
        <v>12105.920599999999</v>
      </c>
      <c r="AP43" s="52">
        <v>9187</v>
      </c>
      <c r="AQ43" s="52">
        <f t="shared" si="6"/>
        <v>3348.9000000000015</v>
      </c>
      <c r="AR43" s="52">
        <f t="shared" si="7"/>
        <v>2615</v>
      </c>
      <c r="AS43" s="52">
        <v>39867</v>
      </c>
      <c r="AT43" s="52">
        <v>20970.87</v>
      </c>
      <c r="AU43" s="52">
        <v>0</v>
      </c>
      <c r="AV43" s="52">
        <v>0</v>
      </c>
      <c r="AW43" s="52">
        <v>36518.1</v>
      </c>
      <c r="AX43" s="52">
        <v>18355.87</v>
      </c>
      <c r="AY43" s="52">
        <v>0</v>
      </c>
      <c r="AZ43" s="52">
        <v>0</v>
      </c>
      <c r="BA43" s="52">
        <v>36518.1</v>
      </c>
      <c r="BB43" s="52">
        <v>18355.87</v>
      </c>
      <c r="BC43" s="52">
        <v>127720.7916</v>
      </c>
      <c r="BD43" s="52">
        <v>99409.505000000005</v>
      </c>
      <c r="BE43" s="52">
        <v>25114.151999999998</v>
      </c>
      <c r="BF43" s="52">
        <v>21374.006000000001</v>
      </c>
      <c r="BG43" s="52">
        <v>0</v>
      </c>
      <c r="BH43" s="52">
        <v>0</v>
      </c>
      <c r="BI43" s="52">
        <v>-30650</v>
      </c>
      <c r="BJ43" s="52">
        <v>-34148.375999999997</v>
      </c>
      <c r="BK43" s="52">
        <v>-7807.2</v>
      </c>
      <c r="BL43" s="52">
        <v>-10605.832</v>
      </c>
      <c r="BM43" s="52">
        <v>0</v>
      </c>
      <c r="BN43" s="52">
        <v>0</v>
      </c>
    </row>
    <row r="44" spans="1:66" s="44" customFormat="1" ht="19.5" customHeight="1">
      <c r="A44" s="80">
        <v>32</v>
      </c>
      <c r="B44" s="79" t="s">
        <v>99</v>
      </c>
      <c r="C44" s="52">
        <f t="shared" si="0"/>
        <v>122133.47939999998</v>
      </c>
      <c r="D44" s="52">
        <f t="shared" si="1"/>
        <v>99158.768200000006</v>
      </c>
      <c r="E44" s="52">
        <f t="shared" si="2"/>
        <v>105384.69899999998</v>
      </c>
      <c r="F44" s="52">
        <f t="shared" si="3"/>
        <v>84243.224000000002</v>
      </c>
      <c r="G44" s="52">
        <f t="shared" si="4"/>
        <v>25614.7804</v>
      </c>
      <c r="H44" s="52">
        <f t="shared" si="5"/>
        <v>18509.234200000003</v>
      </c>
      <c r="I44" s="52">
        <v>70423.198999999993</v>
      </c>
      <c r="J44" s="52">
        <v>60837.644</v>
      </c>
      <c r="K44" s="52">
        <v>0</v>
      </c>
      <c r="L44" s="52">
        <v>0</v>
      </c>
      <c r="M44" s="52">
        <v>20736.2</v>
      </c>
      <c r="N44" s="52">
        <v>17236.759999999998</v>
      </c>
      <c r="O44" s="52">
        <v>900</v>
      </c>
      <c r="P44" s="52">
        <v>609.82000000000005</v>
      </c>
      <c r="Q44" s="52">
        <v>815</v>
      </c>
      <c r="R44" s="52">
        <v>615</v>
      </c>
      <c r="S44" s="52">
        <v>1107</v>
      </c>
      <c r="T44" s="52">
        <v>868.5</v>
      </c>
      <c r="U44" s="52">
        <v>350</v>
      </c>
      <c r="V44" s="52">
        <v>221</v>
      </c>
      <c r="W44" s="52">
        <v>6984.1</v>
      </c>
      <c r="X44" s="52">
        <v>6048.74</v>
      </c>
      <c r="Y44" s="52">
        <v>2479.8000000000002</v>
      </c>
      <c r="Z44" s="52">
        <v>2205.5</v>
      </c>
      <c r="AA44" s="52">
        <v>1878</v>
      </c>
      <c r="AB44" s="52">
        <v>1445</v>
      </c>
      <c r="AC44" s="52">
        <v>2107.3000000000002</v>
      </c>
      <c r="AD44" s="52">
        <v>1473.7</v>
      </c>
      <c r="AE44" s="52">
        <v>0</v>
      </c>
      <c r="AF44" s="52">
        <v>0</v>
      </c>
      <c r="AG44" s="52">
        <v>0</v>
      </c>
      <c r="AH44" s="52">
        <v>0</v>
      </c>
      <c r="AI44" s="52">
        <v>0</v>
      </c>
      <c r="AJ44" s="52">
        <v>0</v>
      </c>
      <c r="AK44" s="52">
        <v>300</v>
      </c>
      <c r="AL44" s="52">
        <v>300</v>
      </c>
      <c r="AM44" s="52">
        <v>300</v>
      </c>
      <c r="AN44" s="52">
        <v>300</v>
      </c>
      <c r="AO44" s="52">
        <v>4639.3999999999996</v>
      </c>
      <c r="AP44" s="52">
        <v>2197.8000000000002</v>
      </c>
      <c r="AQ44" s="52">
        <f t="shared" si="6"/>
        <v>419.89999999999964</v>
      </c>
      <c r="AR44" s="52">
        <f t="shared" si="7"/>
        <v>77.329999999999927</v>
      </c>
      <c r="AS44" s="52">
        <v>9285.9</v>
      </c>
      <c r="AT44" s="52">
        <v>3671.02</v>
      </c>
      <c r="AU44" s="52">
        <v>0</v>
      </c>
      <c r="AV44" s="52">
        <v>0</v>
      </c>
      <c r="AW44" s="52">
        <v>8866</v>
      </c>
      <c r="AX44" s="52">
        <v>3593.69</v>
      </c>
      <c r="AY44" s="52">
        <v>0</v>
      </c>
      <c r="AZ44" s="52">
        <v>0</v>
      </c>
      <c r="BA44" s="52">
        <v>8866</v>
      </c>
      <c r="BB44" s="52">
        <v>3593.69</v>
      </c>
      <c r="BC44" s="52">
        <v>22890.114399999999</v>
      </c>
      <c r="BD44" s="52">
        <v>16978.674200000001</v>
      </c>
      <c r="BE44" s="52">
        <v>2724.6660000000002</v>
      </c>
      <c r="BF44" s="52">
        <v>2100</v>
      </c>
      <c r="BG44" s="52">
        <v>0</v>
      </c>
      <c r="BH44" s="52">
        <v>0</v>
      </c>
      <c r="BI44" s="52">
        <v>0</v>
      </c>
      <c r="BJ44" s="52">
        <v>0</v>
      </c>
      <c r="BK44" s="52">
        <v>0</v>
      </c>
      <c r="BL44" s="52">
        <v>-569.44000000000005</v>
      </c>
      <c r="BM44" s="52">
        <v>0</v>
      </c>
      <c r="BN44" s="52">
        <v>0</v>
      </c>
    </row>
    <row r="45" spans="1:66" ht="16.5" customHeight="1">
      <c r="A45" s="80">
        <v>33</v>
      </c>
      <c r="B45" s="53" t="s">
        <v>127</v>
      </c>
      <c r="C45" s="52">
        <f t="shared" ref="C45:C76" si="8">E45+G45-BA45</f>
        <v>301031.52389999997</v>
      </c>
      <c r="D45" s="52">
        <f t="shared" ref="D45:D76" si="9">F45+H45-BB45</f>
        <v>273360.01749999996</v>
      </c>
      <c r="E45" s="52">
        <f t="shared" ref="E45:E76" si="10">I45+K45+M45+AE45+AG45+AK45+AO45+AS45</f>
        <v>264880.2</v>
      </c>
      <c r="F45" s="52">
        <f t="shared" ref="F45:F76" si="11">J45+L45+N45+AF45+AH45+AL45+AP45+AT45</f>
        <v>243093.99449999997</v>
      </c>
      <c r="G45" s="52">
        <f t="shared" ref="G45:G76" si="12">AY45+BC45+BE45+BG45+BI45+BK45+BM45</f>
        <v>51281.723900000005</v>
      </c>
      <c r="H45" s="52">
        <f t="shared" ref="H45:H76" si="13">AZ45+BD45+BF45+BH45+BJ45+BL45+BN45</f>
        <v>32751.022999999997</v>
      </c>
      <c r="I45" s="52">
        <v>157064.39199999999</v>
      </c>
      <c r="J45" s="52">
        <v>152123.821</v>
      </c>
      <c r="K45" s="52">
        <v>0</v>
      </c>
      <c r="L45" s="52">
        <v>0</v>
      </c>
      <c r="M45" s="52">
        <v>38248.008000000002</v>
      </c>
      <c r="N45" s="52">
        <v>35149.105499999998</v>
      </c>
      <c r="O45" s="52">
        <v>6446.4</v>
      </c>
      <c r="P45" s="52">
        <v>6028.9875000000002</v>
      </c>
      <c r="Q45" s="52">
        <v>2536.1999999999998</v>
      </c>
      <c r="R45" s="52">
        <v>2457.64</v>
      </c>
      <c r="S45" s="52">
        <v>1350</v>
      </c>
      <c r="T45" s="52">
        <v>1213.3969999999999</v>
      </c>
      <c r="U45" s="52">
        <v>779</v>
      </c>
      <c r="V45" s="52">
        <v>712.6</v>
      </c>
      <c r="W45" s="52">
        <v>8186.6080000000002</v>
      </c>
      <c r="X45" s="52">
        <v>6334.86</v>
      </c>
      <c r="Y45" s="52">
        <v>1912.3</v>
      </c>
      <c r="Z45" s="52">
        <v>1352.7</v>
      </c>
      <c r="AA45" s="52">
        <v>2770.9</v>
      </c>
      <c r="AB45" s="52">
        <v>2651.0050000000001</v>
      </c>
      <c r="AC45" s="52">
        <v>8159.4</v>
      </c>
      <c r="AD45" s="52">
        <v>7983.0259999999998</v>
      </c>
      <c r="AE45" s="52">
        <v>0</v>
      </c>
      <c r="AF45" s="52">
        <v>0</v>
      </c>
      <c r="AG45" s="52">
        <v>24420</v>
      </c>
      <c r="AH45" s="52">
        <v>24369.886999999999</v>
      </c>
      <c r="AI45" s="52">
        <v>820</v>
      </c>
      <c r="AJ45" s="52">
        <v>819.72</v>
      </c>
      <c r="AK45" s="52">
        <v>19309.900000000001</v>
      </c>
      <c r="AL45" s="52">
        <v>18688.936000000002</v>
      </c>
      <c r="AM45" s="52">
        <v>16012</v>
      </c>
      <c r="AN45" s="52">
        <v>15414.786</v>
      </c>
      <c r="AO45" s="52">
        <v>10231</v>
      </c>
      <c r="AP45" s="52">
        <v>9874</v>
      </c>
      <c r="AQ45" s="52">
        <f t="shared" ref="AQ45:AQ76" si="14">AS45+AU45-BA45</f>
        <v>476.5</v>
      </c>
      <c r="AR45" s="52">
        <f t="shared" ref="AR45:AR76" si="15">AT45+AV45-BB45</f>
        <v>403.24499999999989</v>
      </c>
      <c r="AS45" s="52">
        <v>15606.9</v>
      </c>
      <c r="AT45" s="52">
        <v>2888.2449999999999</v>
      </c>
      <c r="AU45" s="52">
        <v>0</v>
      </c>
      <c r="AV45" s="52">
        <v>0</v>
      </c>
      <c r="AW45" s="52">
        <v>15130.4</v>
      </c>
      <c r="AX45" s="52">
        <v>2485</v>
      </c>
      <c r="AY45" s="52">
        <v>0</v>
      </c>
      <c r="AZ45" s="52">
        <v>0</v>
      </c>
      <c r="BA45" s="52">
        <v>15130.4</v>
      </c>
      <c r="BB45" s="52">
        <v>2485</v>
      </c>
      <c r="BC45" s="52">
        <v>37328.823900000003</v>
      </c>
      <c r="BD45" s="52">
        <v>26018.931</v>
      </c>
      <c r="BE45" s="52">
        <v>13952.9</v>
      </c>
      <c r="BF45" s="52">
        <v>10150.4</v>
      </c>
      <c r="BG45" s="52">
        <v>0</v>
      </c>
      <c r="BH45" s="52">
        <v>0</v>
      </c>
      <c r="BI45" s="52">
        <v>0</v>
      </c>
      <c r="BJ45" s="52">
        <v>-225.57</v>
      </c>
      <c r="BK45" s="52">
        <v>0</v>
      </c>
      <c r="BL45" s="52">
        <v>-3192.7379999999998</v>
      </c>
      <c r="BM45" s="52">
        <v>0</v>
      </c>
      <c r="BN45" s="52">
        <v>0</v>
      </c>
    </row>
    <row r="46" spans="1:66" ht="16.5" customHeight="1">
      <c r="A46" s="80">
        <v>34</v>
      </c>
      <c r="B46" s="53" t="s">
        <v>139</v>
      </c>
      <c r="C46" s="52">
        <f t="shared" si="8"/>
        <v>44790.313300000002</v>
      </c>
      <c r="D46" s="52">
        <f t="shared" si="9"/>
        <v>32320.141</v>
      </c>
      <c r="E46" s="52">
        <f t="shared" si="10"/>
        <v>33360.644</v>
      </c>
      <c r="F46" s="52">
        <f t="shared" si="11"/>
        <v>27694.141</v>
      </c>
      <c r="G46" s="52">
        <f t="shared" si="12"/>
        <v>13188.3693</v>
      </c>
      <c r="H46" s="52">
        <f t="shared" si="13"/>
        <v>4626</v>
      </c>
      <c r="I46" s="52">
        <v>19872.8</v>
      </c>
      <c r="J46" s="52">
        <v>18335.728999999999</v>
      </c>
      <c r="K46" s="52">
        <v>0</v>
      </c>
      <c r="L46" s="52">
        <v>0</v>
      </c>
      <c r="M46" s="52">
        <v>8296.1440000000002</v>
      </c>
      <c r="N46" s="52">
        <v>6381.7640000000001</v>
      </c>
      <c r="O46" s="52">
        <v>1077</v>
      </c>
      <c r="P46" s="52">
        <v>1077</v>
      </c>
      <c r="Q46" s="52">
        <v>600</v>
      </c>
      <c r="R46" s="52">
        <v>530</v>
      </c>
      <c r="S46" s="52">
        <v>300</v>
      </c>
      <c r="T46" s="52">
        <v>233.9</v>
      </c>
      <c r="U46" s="52">
        <v>200</v>
      </c>
      <c r="V46" s="52">
        <v>47</v>
      </c>
      <c r="W46" s="52">
        <v>2912</v>
      </c>
      <c r="X46" s="52">
        <v>2542.9140000000002</v>
      </c>
      <c r="Y46" s="52">
        <v>1312</v>
      </c>
      <c r="Z46" s="52">
        <v>1311.384</v>
      </c>
      <c r="AA46" s="52">
        <v>627.14400000000001</v>
      </c>
      <c r="AB46" s="52">
        <v>220</v>
      </c>
      <c r="AC46" s="52">
        <v>1400</v>
      </c>
      <c r="AD46" s="52">
        <v>873.95</v>
      </c>
      <c r="AE46" s="52">
        <v>0</v>
      </c>
      <c r="AF46" s="52">
        <v>0</v>
      </c>
      <c r="AG46" s="52">
        <v>0</v>
      </c>
      <c r="AH46" s="52">
        <v>0</v>
      </c>
      <c r="AI46" s="52">
        <v>0</v>
      </c>
      <c r="AJ46" s="52">
        <v>0</v>
      </c>
      <c r="AK46" s="52">
        <v>0</v>
      </c>
      <c r="AL46" s="52">
        <v>0</v>
      </c>
      <c r="AM46" s="52">
        <v>0</v>
      </c>
      <c r="AN46" s="52">
        <v>0</v>
      </c>
      <c r="AO46" s="52">
        <v>3125</v>
      </c>
      <c r="AP46" s="52">
        <v>2710</v>
      </c>
      <c r="AQ46" s="52">
        <f t="shared" si="14"/>
        <v>307.99999999999977</v>
      </c>
      <c r="AR46" s="52">
        <f t="shared" si="15"/>
        <v>266.64800000000002</v>
      </c>
      <c r="AS46" s="52">
        <v>2066.6999999999998</v>
      </c>
      <c r="AT46" s="52">
        <v>266.64800000000002</v>
      </c>
      <c r="AU46" s="52">
        <v>0</v>
      </c>
      <c r="AV46" s="52">
        <v>0</v>
      </c>
      <c r="AW46" s="52">
        <v>1758.7</v>
      </c>
      <c r="AX46" s="52">
        <v>0</v>
      </c>
      <c r="AY46" s="52">
        <v>0</v>
      </c>
      <c r="AZ46" s="52">
        <v>0</v>
      </c>
      <c r="BA46" s="52">
        <v>1758.7</v>
      </c>
      <c r="BB46" s="52">
        <v>0</v>
      </c>
      <c r="BC46" s="52">
        <v>13005.3693</v>
      </c>
      <c r="BD46" s="52">
        <v>4643</v>
      </c>
      <c r="BE46" s="52">
        <v>183</v>
      </c>
      <c r="BF46" s="52">
        <v>183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-200</v>
      </c>
      <c r="BM46" s="52">
        <v>0</v>
      </c>
      <c r="BN46" s="52">
        <v>0</v>
      </c>
    </row>
    <row r="47" spans="1:66" s="44" customFormat="1" ht="19.5" customHeight="1">
      <c r="A47" s="80">
        <v>35</v>
      </c>
      <c r="B47" s="79" t="s">
        <v>100</v>
      </c>
      <c r="C47" s="52">
        <f t="shared" si="8"/>
        <v>18868.840600000003</v>
      </c>
      <c r="D47" s="52">
        <f t="shared" si="9"/>
        <v>17891.736000000001</v>
      </c>
      <c r="E47" s="52">
        <f t="shared" si="10"/>
        <v>17280.366600000001</v>
      </c>
      <c r="F47" s="52">
        <f t="shared" si="11"/>
        <v>16303.261999999999</v>
      </c>
      <c r="G47" s="52">
        <f t="shared" si="12"/>
        <v>3768.4740000000002</v>
      </c>
      <c r="H47" s="52">
        <f t="shared" si="13"/>
        <v>3372.77</v>
      </c>
      <c r="I47" s="52">
        <v>10699.366599999999</v>
      </c>
      <c r="J47" s="52">
        <v>10699.366</v>
      </c>
      <c r="K47" s="52">
        <v>0</v>
      </c>
      <c r="L47" s="52">
        <v>0</v>
      </c>
      <c r="M47" s="52">
        <v>3836</v>
      </c>
      <c r="N47" s="52">
        <v>3289.7</v>
      </c>
      <c r="O47" s="52">
        <v>700</v>
      </c>
      <c r="P47" s="52">
        <v>500.4</v>
      </c>
      <c r="Q47" s="52">
        <v>0</v>
      </c>
      <c r="R47" s="52">
        <v>0</v>
      </c>
      <c r="S47" s="52">
        <v>117</v>
      </c>
      <c r="T47" s="52">
        <v>117</v>
      </c>
      <c r="U47" s="52">
        <v>0</v>
      </c>
      <c r="V47" s="52">
        <v>0</v>
      </c>
      <c r="W47" s="52">
        <v>1542</v>
      </c>
      <c r="X47" s="52">
        <v>1471.8</v>
      </c>
      <c r="Y47" s="52">
        <v>877</v>
      </c>
      <c r="Z47" s="52">
        <v>855</v>
      </c>
      <c r="AA47" s="52">
        <v>0</v>
      </c>
      <c r="AB47" s="52">
        <v>0</v>
      </c>
      <c r="AC47" s="52">
        <v>1477</v>
      </c>
      <c r="AD47" s="52">
        <v>1200.5</v>
      </c>
      <c r="AE47" s="52">
        <v>0</v>
      </c>
      <c r="AF47" s="52">
        <v>0</v>
      </c>
      <c r="AG47" s="52">
        <v>0</v>
      </c>
      <c r="AH47" s="52">
        <v>0</v>
      </c>
      <c r="AI47" s="52">
        <v>0</v>
      </c>
      <c r="AJ47" s="52">
        <v>0</v>
      </c>
      <c r="AK47" s="52">
        <v>0</v>
      </c>
      <c r="AL47" s="52">
        <v>0</v>
      </c>
      <c r="AM47" s="52">
        <v>0</v>
      </c>
      <c r="AN47" s="52">
        <v>0</v>
      </c>
      <c r="AO47" s="52">
        <v>415</v>
      </c>
      <c r="AP47" s="52">
        <v>415</v>
      </c>
      <c r="AQ47" s="52">
        <f t="shared" si="14"/>
        <v>150</v>
      </c>
      <c r="AR47" s="52">
        <f t="shared" si="15"/>
        <v>114.89999999999986</v>
      </c>
      <c r="AS47" s="52">
        <v>2330</v>
      </c>
      <c r="AT47" s="52">
        <v>1899.1959999999999</v>
      </c>
      <c r="AU47" s="52">
        <v>0</v>
      </c>
      <c r="AV47" s="52">
        <v>0</v>
      </c>
      <c r="AW47" s="52">
        <v>2180</v>
      </c>
      <c r="AX47" s="52">
        <v>1784.296</v>
      </c>
      <c r="AY47" s="52">
        <v>0</v>
      </c>
      <c r="AZ47" s="52">
        <v>0</v>
      </c>
      <c r="BA47" s="52">
        <v>2180</v>
      </c>
      <c r="BB47" s="52">
        <v>1784.296</v>
      </c>
      <c r="BC47" s="52">
        <v>2728.4740000000002</v>
      </c>
      <c r="BD47" s="52">
        <v>2334.77</v>
      </c>
      <c r="BE47" s="52">
        <v>1040</v>
      </c>
      <c r="BF47" s="52">
        <v>1038</v>
      </c>
      <c r="BG47" s="52">
        <v>0</v>
      </c>
      <c r="BH47" s="52">
        <v>0</v>
      </c>
      <c r="BI47" s="52">
        <v>0</v>
      </c>
      <c r="BJ47" s="52">
        <v>0</v>
      </c>
      <c r="BK47" s="52">
        <v>0</v>
      </c>
      <c r="BL47" s="52">
        <v>0</v>
      </c>
      <c r="BM47" s="52">
        <v>0</v>
      </c>
      <c r="BN47" s="52">
        <v>0</v>
      </c>
    </row>
    <row r="48" spans="1:66" s="44" customFormat="1" ht="19.5" customHeight="1">
      <c r="A48" s="80">
        <v>36</v>
      </c>
      <c r="B48" s="79" t="s">
        <v>106</v>
      </c>
      <c r="C48" s="52">
        <f t="shared" si="8"/>
        <v>336211.35480000003</v>
      </c>
      <c r="D48" s="52">
        <f t="shared" si="9"/>
        <v>214632.23429999998</v>
      </c>
      <c r="E48" s="52">
        <f t="shared" si="10"/>
        <v>246232.40900000001</v>
      </c>
      <c r="F48" s="52">
        <f t="shared" si="11"/>
        <v>208885.27429999999</v>
      </c>
      <c r="G48" s="52">
        <f t="shared" si="12"/>
        <v>109828.9458</v>
      </c>
      <c r="H48" s="52">
        <f t="shared" si="13"/>
        <v>16650.959999999995</v>
      </c>
      <c r="I48" s="52">
        <v>75235.399999999994</v>
      </c>
      <c r="J48" s="52">
        <v>70190.990999999995</v>
      </c>
      <c r="K48" s="52">
        <v>0</v>
      </c>
      <c r="L48" s="52">
        <v>0</v>
      </c>
      <c r="M48" s="52">
        <v>63890.909</v>
      </c>
      <c r="N48" s="52">
        <v>52220.4113</v>
      </c>
      <c r="O48" s="52">
        <v>19737.008999999998</v>
      </c>
      <c r="P48" s="52">
        <v>16491.299299999999</v>
      </c>
      <c r="Q48" s="52">
        <v>8893</v>
      </c>
      <c r="R48" s="52">
        <v>8653.7199999999993</v>
      </c>
      <c r="S48" s="52">
        <v>1320</v>
      </c>
      <c r="T48" s="52">
        <v>984.67700000000002</v>
      </c>
      <c r="U48" s="52">
        <v>455</v>
      </c>
      <c r="V48" s="52">
        <v>267.25</v>
      </c>
      <c r="W48" s="52">
        <v>4983.3999999999996</v>
      </c>
      <c r="X48" s="52">
        <v>4246.55</v>
      </c>
      <c r="Y48" s="52">
        <v>3300</v>
      </c>
      <c r="Z48" s="52">
        <v>2845.35</v>
      </c>
      <c r="AA48" s="52">
        <v>3870</v>
      </c>
      <c r="AB48" s="52">
        <v>2509.1999999999998</v>
      </c>
      <c r="AC48" s="52">
        <v>19302.5</v>
      </c>
      <c r="AD48" s="52">
        <v>14687.715</v>
      </c>
      <c r="AE48" s="52">
        <v>0</v>
      </c>
      <c r="AF48" s="52">
        <v>0</v>
      </c>
      <c r="AG48" s="52">
        <v>58078.5</v>
      </c>
      <c r="AH48" s="52">
        <v>53034.235000000001</v>
      </c>
      <c r="AI48" s="52">
        <v>58078.5</v>
      </c>
      <c r="AJ48" s="52">
        <v>53034.235000000001</v>
      </c>
      <c r="AK48" s="52">
        <v>5357.2</v>
      </c>
      <c r="AL48" s="52">
        <v>0</v>
      </c>
      <c r="AM48" s="52">
        <v>0</v>
      </c>
      <c r="AN48" s="52">
        <v>0</v>
      </c>
      <c r="AO48" s="52">
        <v>21247.9</v>
      </c>
      <c r="AP48" s="52">
        <v>21222.400000000001</v>
      </c>
      <c r="AQ48" s="52">
        <f t="shared" si="14"/>
        <v>2572.5</v>
      </c>
      <c r="AR48" s="52">
        <f t="shared" si="15"/>
        <v>1313.2369999999992</v>
      </c>
      <c r="AS48" s="52">
        <v>22422.5</v>
      </c>
      <c r="AT48" s="52">
        <v>12217.236999999999</v>
      </c>
      <c r="AU48" s="52">
        <v>0</v>
      </c>
      <c r="AV48" s="52">
        <v>0</v>
      </c>
      <c r="AW48" s="52">
        <v>19865</v>
      </c>
      <c r="AX48" s="52">
        <v>10904</v>
      </c>
      <c r="AY48" s="52">
        <v>0</v>
      </c>
      <c r="AZ48" s="52">
        <v>0</v>
      </c>
      <c r="BA48" s="52">
        <v>19850</v>
      </c>
      <c r="BB48" s="52">
        <v>10904</v>
      </c>
      <c r="BC48" s="52">
        <v>94832.747700000007</v>
      </c>
      <c r="BD48" s="52">
        <v>24691.743999999999</v>
      </c>
      <c r="BE48" s="52">
        <v>16993.038799999998</v>
      </c>
      <c r="BF48" s="52">
        <v>12247</v>
      </c>
      <c r="BG48" s="52">
        <v>0</v>
      </c>
      <c r="BH48" s="52">
        <v>0</v>
      </c>
      <c r="BI48" s="52">
        <v>0</v>
      </c>
      <c r="BJ48" s="52">
        <v>-3277.8</v>
      </c>
      <c r="BK48" s="52">
        <v>-1996.8407</v>
      </c>
      <c r="BL48" s="52">
        <v>-17009.984</v>
      </c>
      <c r="BM48" s="52">
        <v>0</v>
      </c>
      <c r="BN48" s="52">
        <v>0</v>
      </c>
    </row>
    <row r="49" spans="1:66" s="44" customFormat="1" ht="19.5" customHeight="1">
      <c r="A49" s="80">
        <v>37</v>
      </c>
      <c r="B49" s="79" t="s">
        <v>103</v>
      </c>
      <c r="C49" s="52">
        <f t="shared" si="8"/>
        <v>36355.898300000001</v>
      </c>
      <c r="D49" s="52">
        <f t="shared" si="9"/>
        <v>32009.773000000001</v>
      </c>
      <c r="E49" s="52">
        <f t="shared" si="10"/>
        <v>32795.9</v>
      </c>
      <c r="F49" s="52">
        <f t="shared" si="11"/>
        <v>28471.613000000001</v>
      </c>
      <c r="G49" s="52">
        <f t="shared" si="12"/>
        <v>6075.8982999999998</v>
      </c>
      <c r="H49" s="52">
        <f t="shared" si="13"/>
        <v>3538.16</v>
      </c>
      <c r="I49" s="52">
        <v>19185</v>
      </c>
      <c r="J49" s="52">
        <v>18543.436000000002</v>
      </c>
      <c r="K49" s="52">
        <v>0</v>
      </c>
      <c r="L49" s="52">
        <v>0</v>
      </c>
      <c r="M49" s="52">
        <v>5285</v>
      </c>
      <c r="N49" s="52">
        <v>4288.1769999999997</v>
      </c>
      <c r="O49" s="52">
        <v>900</v>
      </c>
      <c r="P49" s="52">
        <v>623.1</v>
      </c>
      <c r="Q49" s="52">
        <v>0</v>
      </c>
      <c r="R49" s="52">
        <v>0</v>
      </c>
      <c r="S49" s="52">
        <v>185</v>
      </c>
      <c r="T49" s="52">
        <v>168.1</v>
      </c>
      <c r="U49" s="52">
        <v>70</v>
      </c>
      <c r="V49" s="52">
        <v>0</v>
      </c>
      <c r="W49" s="52">
        <v>1220</v>
      </c>
      <c r="X49" s="52">
        <v>778.4</v>
      </c>
      <c r="Y49" s="52">
        <v>550</v>
      </c>
      <c r="Z49" s="52">
        <v>159</v>
      </c>
      <c r="AA49" s="52">
        <v>440</v>
      </c>
      <c r="AB49" s="52">
        <v>377</v>
      </c>
      <c r="AC49" s="52">
        <v>2250</v>
      </c>
      <c r="AD49" s="52">
        <v>2246.9499999999998</v>
      </c>
      <c r="AE49" s="52">
        <v>0</v>
      </c>
      <c r="AF49" s="52">
        <v>0</v>
      </c>
      <c r="AG49" s="52">
        <v>4700</v>
      </c>
      <c r="AH49" s="52">
        <v>4700</v>
      </c>
      <c r="AI49" s="52">
        <v>4700</v>
      </c>
      <c r="AJ49" s="52">
        <v>4700</v>
      </c>
      <c r="AK49" s="52">
        <v>0</v>
      </c>
      <c r="AL49" s="52">
        <v>0</v>
      </c>
      <c r="AM49" s="52">
        <v>0</v>
      </c>
      <c r="AN49" s="52">
        <v>0</v>
      </c>
      <c r="AO49" s="52">
        <v>700</v>
      </c>
      <c r="AP49" s="52">
        <v>700</v>
      </c>
      <c r="AQ49" s="52">
        <f t="shared" si="14"/>
        <v>410</v>
      </c>
      <c r="AR49" s="52">
        <f t="shared" si="15"/>
        <v>240</v>
      </c>
      <c r="AS49" s="52">
        <v>2925.9</v>
      </c>
      <c r="AT49" s="52">
        <v>240</v>
      </c>
      <c r="AU49" s="52">
        <v>0</v>
      </c>
      <c r="AV49" s="52">
        <v>0</v>
      </c>
      <c r="AW49" s="52">
        <v>2515.9</v>
      </c>
      <c r="AX49" s="52">
        <v>0</v>
      </c>
      <c r="AY49" s="52">
        <v>0</v>
      </c>
      <c r="AZ49" s="52">
        <v>0</v>
      </c>
      <c r="BA49" s="52">
        <v>2515.9</v>
      </c>
      <c r="BB49" s="52">
        <v>0</v>
      </c>
      <c r="BC49" s="52">
        <v>5327.3</v>
      </c>
      <c r="BD49" s="52">
        <v>3140</v>
      </c>
      <c r="BE49" s="52">
        <v>748.59829999999999</v>
      </c>
      <c r="BF49" s="52">
        <v>398.16</v>
      </c>
      <c r="BG49" s="52">
        <v>0</v>
      </c>
      <c r="BH49" s="52">
        <v>0</v>
      </c>
      <c r="BI49" s="52">
        <v>0</v>
      </c>
      <c r="BJ49" s="52">
        <v>0</v>
      </c>
      <c r="BK49" s="52">
        <v>0</v>
      </c>
      <c r="BL49" s="52">
        <v>0</v>
      </c>
      <c r="BM49" s="52">
        <v>0</v>
      </c>
      <c r="BN49" s="52">
        <v>0</v>
      </c>
    </row>
    <row r="50" spans="1:66" s="44" customFormat="1" ht="21" customHeight="1">
      <c r="A50" s="80">
        <v>38</v>
      </c>
      <c r="B50" s="79" t="s">
        <v>108</v>
      </c>
      <c r="C50" s="52">
        <f t="shared" si="8"/>
        <v>27709.198499999999</v>
      </c>
      <c r="D50" s="52">
        <f t="shared" si="9"/>
        <v>17828.522000000001</v>
      </c>
      <c r="E50" s="52">
        <f t="shared" si="10"/>
        <v>23817.3</v>
      </c>
      <c r="F50" s="52">
        <f t="shared" si="11"/>
        <v>17573.722000000002</v>
      </c>
      <c r="G50" s="52">
        <f t="shared" si="12"/>
        <v>5391.8984999999993</v>
      </c>
      <c r="H50" s="52">
        <f t="shared" si="13"/>
        <v>254.8</v>
      </c>
      <c r="I50" s="52">
        <v>8336.2999999999993</v>
      </c>
      <c r="J50" s="52">
        <v>7102.6719999999996</v>
      </c>
      <c r="K50" s="52">
        <v>0</v>
      </c>
      <c r="L50" s="52">
        <v>0</v>
      </c>
      <c r="M50" s="52">
        <v>8150</v>
      </c>
      <c r="N50" s="52">
        <v>5374.05</v>
      </c>
      <c r="O50" s="52">
        <v>950</v>
      </c>
      <c r="P50" s="52">
        <v>610.35</v>
      </c>
      <c r="Q50" s="52">
        <v>0</v>
      </c>
      <c r="R50" s="52">
        <v>0</v>
      </c>
      <c r="S50" s="52">
        <v>300</v>
      </c>
      <c r="T50" s="52">
        <v>246</v>
      </c>
      <c r="U50" s="52">
        <v>30</v>
      </c>
      <c r="V50" s="52">
        <v>0</v>
      </c>
      <c r="W50" s="52">
        <v>1150</v>
      </c>
      <c r="X50" s="52">
        <v>239.8</v>
      </c>
      <c r="Y50" s="52">
        <v>700</v>
      </c>
      <c r="Z50" s="52">
        <v>25</v>
      </c>
      <c r="AA50" s="52">
        <v>990</v>
      </c>
      <c r="AB50" s="52">
        <v>940.9</v>
      </c>
      <c r="AC50" s="52">
        <v>3410</v>
      </c>
      <c r="AD50" s="52">
        <v>2137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2">
        <v>0</v>
      </c>
      <c r="AK50" s="52">
        <v>4206</v>
      </c>
      <c r="AL50" s="52">
        <v>4206</v>
      </c>
      <c r="AM50" s="52">
        <v>2000</v>
      </c>
      <c r="AN50" s="52">
        <v>2000</v>
      </c>
      <c r="AO50" s="52">
        <v>1150</v>
      </c>
      <c r="AP50" s="52">
        <v>560</v>
      </c>
      <c r="AQ50" s="52">
        <f t="shared" si="14"/>
        <v>475</v>
      </c>
      <c r="AR50" s="52">
        <f t="shared" si="15"/>
        <v>331</v>
      </c>
      <c r="AS50" s="52">
        <v>1975</v>
      </c>
      <c r="AT50" s="52">
        <v>331</v>
      </c>
      <c r="AU50" s="52">
        <v>0</v>
      </c>
      <c r="AV50" s="52">
        <v>0</v>
      </c>
      <c r="AW50" s="52">
        <v>1500</v>
      </c>
      <c r="AX50" s="52">
        <v>0</v>
      </c>
      <c r="AY50" s="52">
        <v>0</v>
      </c>
      <c r="AZ50" s="52">
        <v>0</v>
      </c>
      <c r="BA50" s="52">
        <v>1500</v>
      </c>
      <c r="BB50" s="52">
        <v>0</v>
      </c>
      <c r="BC50" s="52">
        <v>6804.6985000000004</v>
      </c>
      <c r="BD50" s="52">
        <v>254.8</v>
      </c>
      <c r="BE50" s="52">
        <v>2087.1999999999998</v>
      </c>
      <c r="BF50" s="52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-3500</v>
      </c>
      <c r="BL50" s="52">
        <v>0</v>
      </c>
      <c r="BM50" s="52">
        <v>0</v>
      </c>
      <c r="BN50" s="52">
        <v>0</v>
      </c>
    </row>
    <row r="51" spans="1:66" s="44" customFormat="1" ht="19.5" customHeight="1">
      <c r="A51" s="80">
        <v>39</v>
      </c>
      <c r="B51" s="79" t="s">
        <v>105</v>
      </c>
      <c r="C51" s="52">
        <f t="shared" si="8"/>
        <v>4320.8999999999996</v>
      </c>
      <c r="D51" s="52">
        <f t="shared" si="9"/>
        <v>4090.9</v>
      </c>
      <c r="E51" s="52">
        <f t="shared" si="10"/>
        <v>4320.8999999999996</v>
      </c>
      <c r="F51" s="52">
        <f t="shared" si="11"/>
        <v>4090.9</v>
      </c>
      <c r="G51" s="52">
        <f t="shared" si="12"/>
        <v>230</v>
      </c>
      <c r="H51" s="52">
        <f t="shared" si="13"/>
        <v>0</v>
      </c>
      <c r="I51" s="52">
        <v>4080.9</v>
      </c>
      <c r="J51" s="52">
        <v>4080.9</v>
      </c>
      <c r="K51" s="52">
        <v>0</v>
      </c>
      <c r="L51" s="52">
        <v>0</v>
      </c>
      <c r="M51" s="52">
        <v>10</v>
      </c>
      <c r="N51" s="52">
        <v>10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10</v>
      </c>
      <c r="AD51" s="52">
        <v>10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0</v>
      </c>
      <c r="AN51" s="52">
        <v>0</v>
      </c>
      <c r="AO51" s="52">
        <v>0</v>
      </c>
      <c r="AP51" s="52">
        <v>0</v>
      </c>
      <c r="AQ51" s="52">
        <f t="shared" si="14"/>
        <v>0</v>
      </c>
      <c r="AR51" s="52">
        <f t="shared" si="15"/>
        <v>0</v>
      </c>
      <c r="AS51" s="52">
        <v>230</v>
      </c>
      <c r="AT51" s="52">
        <v>0</v>
      </c>
      <c r="AU51" s="52">
        <v>0</v>
      </c>
      <c r="AV51" s="52">
        <v>0</v>
      </c>
      <c r="AW51" s="52">
        <v>230</v>
      </c>
      <c r="AX51" s="52">
        <v>0</v>
      </c>
      <c r="AY51" s="52">
        <v>0</v>
      </c>
      <c r="AZ51" s="52">
        <v>0</v>
      </c>
      <c r="BA51" s="52">
        <v>230</v>
      </c>
      <c r="BB51" s="52">
        <v>0</v>
      </c>
      <c r="BC51" s="52">
        <v>0</v>
      </c>
      <c r="BD51" s="52">
        <v>0</v>
      </c>
      <c r="BE51" s="52">
        <v>230</v>
      </c>
      <c r="BF51" s="52">
        <v>0</v>
      </c>
      <c r="BG51" s="52">
        <v>0</v>
      </c>
      <c r="BH51" s="52">
        <v>0</v>
      </c>
      <c r="BI51" s="52">
        <v>0</v>
      </c>
      <c r="BJ51" s="52">
        <v>0</v>
      </c>
      <c r="BK51" s="52">
        <v>0</v>
      </c>
      <c r="BL51" s="52">
        <v>0</v>
      </c>
      <c r="BM51" s="52">
        <v>0</v>
      </c>
      <c r="BN51" s="52">
        <v>0</v>
      </c>
    </row>
    <row r="52" spans="1:66" ht="16.5" customHeight="1">
      <c r="A52" s="80">
        <v>40</v>
      </c>
      <c r="B52" s="53" t="s">
        <v>112</v>
      </c>
      <c r="C52" s="52">
        <f t="shared" si="8"/>
        <v>5326.9939999999997</v>
      </c>
      <c r="D52" s="52">
        <f t="shared" si="9"/>
        <v>5060.7569999999996</v>
      </c>
      <c r="E52" s="52">
        <f t="shared" si="10"/>
        <v>5322</v>
      </c>
      <c r="F52" s="52">
        <f t="shared" si="11"/>
        <v>5154.7569999999996</v>
      </c>
      <c r="G52" s="52">
        <f t="shared" si="12"/>
        <v>4.9939999999999998</v>
      </c>
      <c r="H52" s="52">
        <f t="shared" si="13"/>
        <v>-94</v>
      </c>
      <c r="I52" s="52">
        <v>4570</v>
      </c>
      <c r="J52" s="52">
        <v>4564.7569999999996</v>
      </c>
      <c r="K52" s="52">
        <v>0</v>
      </c>
      <c r="L52" s="52">
        <v>0</v>
      </c>
      <c r="M52" s="52">
        <v>420</v>
      </c>
      <c r="N52" s="52">
        <v>410</v>
      </c>
      <c r="O52" s="52">
        <v>0</v>
      </c>
      <c r="P52" s="52">
        <v>0</v>
      </c>
      <c r="Q52" s="52">
        <v>0</v>
      </c>
      <c r="R52" s="52">
        <v>0</v>
      </c>
      <c r="S52" s="52">
        <v>60</v>
      </c>
      <c r="T52" s="52">
        <v>60</v>
      </c>
      <c r="U52" s="52">
        <v>0</v>
      </c>
      <c r="V52" s="52">
        <v>0</v>
      </c>
      <c r="W52" s="52">
        <v>340</v>
      </c>
      <c r="X52" s="52">
        <v>330</v>
      </c>
      <c r="Y52" s="52">
        <v>320</v>
      </c>
      <c r="Z52" s="52">
        <v>310</v>
      </c>
      <c r="AA52" s="52">
        <v>0</v>
      </c>
      <c r="AB52" s="52">
        <v>0</v>
      </c>
      <c r="AC52" s="52">
        <v>20</v>
      </c>
      <c r="AD52" s="52">
        <v>20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0</v>
      </c>
      <c r="AN52" s="52">
        <v>0</v>
      </c>
      <c r="AO52" s="52">
        <v>160</v>
      </c>
      <c r="AP52" s="52">
        <v>160</v>
      </c>
      <c r="AQ52" s="52">
        <f t="shared" si="14"/>
        <v>172</v>
      </c>
      <c r="AR52" s="52">
        <f t="shared" si="15"/>
        <v>20</v>
      </c>
      <c r="AS52" s="52">
        <v>172</v>
      </c>
      <c r="AT52" s="52">
        <v>20</v>
      </c>
      <c r="AU52" s="52">
        <v>0</v>
      </c>
      <c r="AV52" s="52">
        <v>0</v>
      </c>
      <c r="AW52" s="52">
        <v>120</v>
      </c>
      <c r="AX52" s="52">
        <v>0</v>
      </c>
      <c r="AY52" s="52">
        <v>0</v>
      </c>
      <c r="AZ52" s="52">
        <v>0</v>
      </c>
      <c r="BA52" s="52">
        <v>0</v>
      </c>
      <c r="BB52" s="52">
        <v>0</v>
      </c>
      <c r="BC52" s="52">
        <v>0</v>
      </c>
      <c r="BD52" s="52">
        <v>0</v>
      </c>
      <c r="BE52" s="52">
        <v>4.9939999999999998</v>
      </c>
      <c r="BF52" s="52">
        <v>0</v>
      </c>
      <c r="BG52" s="52">
        <v>0</v>
      </c>
      <c r="BH52" s="52">
        <v>0</v>
      </c>
      <c r="BI52" s="52">
        <v>0</v>
      </c>
      <c r="BJ52" s="52">
        <v>0</v>
      </c>
      <c r="BK52" s="52">
        <v>0</v>
      </c>
      <c r="BL52" s="52">
        <v>-94</v>
      </c>
      <c r="BM52" s="52">
        <v>0</v>
      </c>
      <c r="BN52" s="52">
        <v>0</v>
      </c>
    </row>
    <row r="53" spans="1:66" ht="16.5" customHeight="1">
      <c r="A53" s="80">
        <v>41</v>
      </c>
      <c r="B53" s="53" t="s">
        <v>113</v>
      </c>
      <c r="C53" s="52">
        <f t="shared" si="8"/>
        <v>5175.1090999999997</v>
      </c>
      <c r="D53" s="52">
        <f t="shared" si="9"/>
        <v>4927.1120000000001</v>
      </c>
      <c r="E53" s="52">
        <f t="shared" si="10"/>
        <v>4512.5</v>
      </c>
      <c r="F53" s="52">
        <f t="shared" si="11"/>
        <v>4270.1120000000001</v>
      </c>
      <c r="G53" s="52">
        <f t="shared" si="12"/>
        <v>888.60910000000001</v>
      </c>
      <c r="H53" s="52">
        <f t="shared" si="13"/>
        <v>657</v>
      </c>
      <c r="I53" s="52">
        <v>4186.5</v>
      </c>
      <c r="J53" s="52">
        <v>4186.1120000000001</v>
      </c>
      <c r="K53" s="52">
        <v>0</v>
      </c>
      <c r="L53" s="52">
        <v>0</v>
      </c>
      <c r="M53" s="52">
        <v>90</v>
      </c>
      <c r="N53" s="52">
        <v>84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40</v>
      </c>
      <c r="X53" s="52">
        <v>34</v>
      </c>
      <c r="Y53" s="52">
        <v>0</v>
      </c>
      <c r="Z53" s="52">
        <v>0</v>
      </c>
      <c r="AA53" s="52">
        <v>0</v>
      </c>
      <c r="AB53" s="52">
        <v>0</v>
      </c>
      <c r="AC53" s="52">
        <v>50</v>
      </c>
      <c r="AD53" s="52">
        <v>50</v>
      </c>
      <c r="AE53" s="52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0</v>
      </c>
      <c r="AN53" s="52">
        <v>0</v>
      </c>
      <c r="AO53" s="52">
        <v>0</v>
      </c>
      <c r="AP53" s="52">
        <v>0</v>
      </c>
      <c r="AQ53" s="52">
        <f t="shared" si="14"/>
        <v>10</v>
      </c>
      <c r="AR53" s="52">
        <f t="shared" si="15"/>
        <v>0</v>
      </c>
      <c r="AS53" s="52">
        <v>236</v>
      </c>
      <c r="AT53" s="52">
        <v>0</v>
      </c>
      <c r="AU53" s="52">
        <v>0</v>
      </c>
      <c r="AV53" s="52">
        <v>0</v>
      </c>
      <c r="AW53" s="52">
        <v>226</v>
      </c>
      <c r="AX53" s="52">
        <v>0</v>
      </c>
      <c r="AY53" s="52">
        <v>0</v>
      </c>
      <c r="AZ53" s="52">
        <v>0</v>
      </c>
      <c r="BA53" s="52">
        <v>226</v>
      </c>
      <c r="BB53" s="52">
        <v>0</v>
      </c>
      <c r="BC53" s="52">
        <v>0</v>
      </c>
      <c r="BD53" s="52">
        <v>0</v>
      </c>
      <c r="BE53" s="52">
        <v>888.60910000000001</v>
      </c>
      <c r="BF53" s="52">
        <v>657</v>
      </c>
      <c r="BG53" s="52">
        <v>0</v>
      </c>
      <c r="BH53" s="52">
        <v>0</v>
      </c>
      <c r="BI53" s="52">
        <v>0</v>
      </c>
      <c r="BJ53" s="52">
        <v>0</v>
      </c>
      <c r="BK53" s="52">
        <v>0</v>
      </c>
      <c r="BL53" s="52">
        <v>0</v>
      </c>
      <c r="BM53" s="52">
        <v>0</v>
      </c>
      <c r="BN53" s="52">
        <v>0</v>
      </c>
    </row>
    <row r="54" spans="1:66" ht="16.5" customHeight="1">
      <c r="A54" s="80">
        <v>42</v>
      </c>
      <c r="B54" s="53" t="s">
        <v>115</v>
      </c>
      <c r="C54" s="52">
        <f t="shared" si="8"/>
        <v>12365.516099999999</v>
      </c>
      <c r="D54" s="52">
        <f t="shared" si="9"/>
        <v>12318.5</v>
      </c>
      <c r="E54" s="52">
        <f t="shared" si="10"/>
        <v>11808.8</v>
      </c>
      <c r="F54" s="52">
        <f t="shared" si="11"/>
        <v>11770.5</v>
      </c>
      <c r="G54" s="52">
        <f t="shared" si="12"/>
        <v>1116.7161000000001</v>
      </c>
      <c r="H54" s="52">
        <f t="shared" si="13"/>
        <v>1108</v>
      </c>
      <c r="I54" s="52">
        <v>8187.4</v>
      </c>
      <c r="J54" s="52">
        <v>8187.4</v>
      </c>
      <c r="K54" s="52">
        <v>0</v>
      </c>
      <c r="L54" s="52">
        <v>0</v>
      </c>
      <c r="M54" s="52">
        <v>2461.4</v>
      </c>
      <c r="N54" s="52">
        <v>2423.1</v>
      </c>
      <c r="O54" s="52">
        <v>320.89999999999998</v>
      </c>
      <c r="P54" s="52">
        <v>282.60000000000002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820.4</v>
      </c>
      <c r="X54" s="52">
        <v>820.4</v>
      </c>
      <c r="Y54" s="52">
        <v>800</v>
      </c>
      <c r="Z54" s="52">
        <v>800</v>
      </c>
      <c r="AA54" s="52">
        <v>0</v>
      </c>
      <c r="AB54" s="52">
        <v>0</v>
      </c>
      <c r="AC54" s="52">
        <v>1270.0999999999999</v>
      </c>
      <c r="AD54" s="52">
        <v>1270.0999999999999</v>
      </c>
      <c r="AE54" s="52">
        <v>0</v>
      </c>
      <c r="AF54" s="52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  <c r="AO54" s="52">
        <v>600</v>
      </c>
      <c r="AP54" s="52">
        <v>600</v>
      </c>
      <c r="AQ54" s="52">
        <f t="shared" si="14"/>
        <v>0</v>
      </c>
      <c r="AR54" s="52">
        <f t="shared" si="15"/>
        <v>0</v>
      </c>
      <c r="AS54" s="52">
        <v>560</v>
      </c>
      <c r="AT54" s="52">
        <v>560</v>
      </c>
      <c r="AU54" s="52">
        <v>0</v>
      </c>
      <c r="AV54" s="52">
        <v>0</v>
      </c>
      <c r="AW54" s="52">
        <v>560</v>
      </c>
      <c r="AX54" s="52">
        <v>560</v>
      </c>
      <c r="AY54" s="52">
        <v>0</v>
      </c>
      <c r="AZ54" s="52">
        <v>0</v>
      </c>
      <c r="BA54" s="52">
        <v>560</v>
      </c>
      <c r="BB54" s="52">
        <v>560</v>
      </c>
      <c r="BC54" s="52">
        <v>560</v>
      </c>
      <c r="BD54" s="52">
        <v>560</v>
      </c>
      <c r="BE54" s="52">
        <v>556.71609999999998</v>
      </c>
      <c r="BF54" s="52">
        <v>548</v>
      </c>
      <c r="BG54" s="52">
        <v>0</v>
      </c>
      <c r="BH54" s="52">
        <v>0</v>
      </c>
      <c r="BI54" s="52">
        <v>0</v>
      </c>
      <c r="BJ54" s="52">
        <v>0</v>
      </c>
      <c r="BK54" s="52">
        <v>0</v>
      </c>
      <c r="BL54" s="52">
        <v>0</v>
      </c>
      <c r="BM54" s="52">
        <v>0</v>
      </c>
      <c r="BN54" s="52">
        <v>0</v>
      </c>
    </row>
    <row r="55" spans="1:66" ht="16.5" customHeight="1">
      <c r="A55" s="80">
        <v>43</v>
      </c>
      <c r="B55" s="53" t="s">
        <v>116</v>
      </c>
      <c r="C55" s="52">
        <f t="shared" si="8"/>
        <v>4837.72</v>
      </c>
      <c r="D55" s="52">
        <f t="shared" si="9"/>
        <v>4805.2619999999997</v>
      </c>
      <c r="E55" s="52">
        <f t="shared" si="10"/>
        <v>4830</v>
      </c>
      <c r="F55" s="52">
        <f t="shared" si="11"/>
        <v>4805.2619999999997</v>
      </c>
      <c r="G55" s="52">
        <f t="shared" si="12"/>
        <v>7.72</v>
      </c>
      <c r="H55" s="52">
        <f t="shared" si="13"/>
        <v>0</v>
      </c>
      <c r="I55" s="52">
        <v>4558</v>
      </c>
      <c r="J55" s="52">
        <v>4554.6120000000001</v>
      </c>
      <c r="K55" s="52">
        <v>0</v>
      </c>
      <c r="L55" s="52">
        <v>0</v>
      </c>
      <c r="M55" s="52">
        <v>202</v>
      </c>
      <c r="N55" s="52">
        <v>190.65</v>
      </c>
      <c r="O55" s="52">
        <v>0</v>
      </c>
      <c r="P55" s="52">
        <v>0</v>
      </c>
      <c r="Q55" s="52">
        <v>0</v>
      </c>
      <c r="R55" s="52">
        <v>0</v>
      </c>
      <c r="S55" s="52">
        <v>60</v>
      </c>
      <c r="T55" s="52">
        <v>60</v>
      </c>
      <c r="U55" s="52">
        <v>0</v>
      </c>
      <c r="V55" s="52">
        <v>0</v>
      </c>
      <c r="W55" s="52">
        <v>50</v>
      </c>
      <c r="X55" s="52">
        <v>39</v>
      </c>
      <c r="Y55" s="52">
        <v>0</v>
      </c>
      <c r="Z55" s="52">
        <v>0</v>
      </c>
      <c r="AA55" s="52">
        <v>0</v>
      </c>
      <c r="AB55" s="52">
        <v>0</v>
      </c>
      <c r="AC55" s="52">
        <v>92</v>
      </c>
      <c r="AD55" s="52">
        <v>91.65</v>
      </c>
      <c r="AE55" s="52">
        <v>0</v>
      </c>
      <c r="AF55" s="52">
        <v>0</v>
      </c>
      <c r="AG55" s="52">
        <v>0</v>
      </c>
      <c r="AH55" s="52">
        <v>0</v>
      </c>
      <c r="AI55" s="52">
        <v>0</v>
      </c>
      <c r="AJ55" s="52">
        <v>0</v>
      </c>
      <c r="AK55" s="52">
        <v>0</v>
      </c>
      <c r="AL55" s="52">
        <v>0</v>
      </c>
      <c r="AM55" s="52">
        <v>0</v>
      </c>
      <c r="AN55" s="52">
        <v>0</v>
      </c>
      <c r="AO55" s="52">
        <v>60</v>
      </c>
      <c r="AP55" s="52">
        <v>60</v>
      </c>
      <c r="AQ55" s="52">
        <f t="shared" si="14"/>
        <v>10</v>
      </c>
      <c r="AR55" s="52">
        <f t="shared" si="15"/>
        <v>0</v>
      </c>
      <c r="AS55" s="52">
        <v>10</v>
      </c>
      <c r="AT55" s="52">
        <v>0</v>
      </c>
      <c r="AU55" s="52">
        <v>0</v>
      </c>
      <c r="AV55" s="52">
        <v>0</v>
      </c>
      <c r="AW55" s="52">
        <v>0</v>
      </c>
      <c r="AX55" s="52">
        <v>0</v>
      </c>
      <c r="AY55" s="52">
        <v>0</v>
      </c>
      <c r="AZ55" s="52">
        <v>0</v>
      </c>
      <c r="BA55" s="52">
        <v>0</v>
      </c>
      <c r="BB55" s="52">
        <v>0</v>
      </c>
      <c r="BC55" s="52">
        <v>0</v>
      </c>
      <c r="BD55" s="52">
        <v>0</v>
      </c>
      <c r="BE55" s="52">
        <v>7.72</v>
      </c>
      <c r="BF55" s="52">
        <v>0</v>
      </c>
      <c r="BG55" s="52">
        <v>0</v>
      </c>
      <c r="BH55" s="52">
        <v>0</v>
      </c>
      <c r="BI55" s="52">
        <v>0</v>
      </c>
      <c r="BJ55" s="52">
        <v>0</v>
      </c>
      <c r="BK55" s="52">
        <v>0</v>
      </c>
      <c r="BL55" s="52">
        <v>0</v>
      </c>
      <c r="BM55" s="52">
        <v>0</v>
      </c>
      <c r="BN55" s="52">
        <v>0</v>
      </c>
    </row>
    <row r="56" spans="1:66" ht="16.5" customHeight="1">
      <c r="A56" s="80">
        <v>44</v>
      </c>
      <c r="B56" s="53" t="s">
        <v>117</v>
      </c>
      <c r="C56" s="52">
        <f t="shared" si="8"/>
        <v>16150.871000000001</v>
      </c>
      <c r="D56" s="52">
        <f t="shared" si="9"/>
        <v>15503.142</v>
      </c>
      <c r="E56" s="52">
        <f t="shared" si="10"/>
        <v>15860.6</v>
      </c>
      <c r="F56" s="52">
        <f t="shared" si="11"/>
        <v>15601.101999999999</v>
      </c>
      <c r="G56" s="52">
        <f t="shared" si="12"/>
        <v>290.27099999999996</v>
      </c>
      <c r="H56" s="52">
        <f t="shared" si="13"/>
        <v>-97.95999999999998</v>
      </c>
      <c r="I56" s="52">
        <v>11844</v>
      </c>
      <c r="J56" s="52">
        <v>11840.177</v>
      </c>
      <c r="K56" s="52">
        <v>0</v>
      </c>
      <c r="L56" s="52">
        <v>0</v>
      </c>
      <c r="M56" s="52">
        <v>3741.6</v>
      </c>
      <c r="N56" s="52">
        <v>3580.9250000000002</v>
      </c>
      <c r="O56" s="52">
        <v>640</v>
      </c>
      <c r="P56" s="52">
        <v>624.04999999999995</v>
      </c>
      <c r="Q56" s="52">
        <v>0</v>
      </c>
      <c r="R56" s="52">
        <v>0</v>
      </c>
      <c r="S56" s="52">
        <v>120</v>
      </c>
      <c r="T56" s="52">
        <v>120</v>
      </c>
      <c r="U56" s="52">
        <v>173.1</v>
      </c>
      <c r="V56" s="52">
        <v>156</v>
      </c>
      <c r="W56" s="52">
        <v>340.1</v>
      </c>
      <c r="X56" s="52">
        <v>252.3</v>
      </c>
      <c r="Y56" s="52">
        <v>80</v>
      </c>
      <c r="Z56" s="52">
        <v>0</v>
      </c>
      <c r="AA56" s="52">
        <v>0</v>
      </c>
      <c r="AB56" s="52">
        <v>0</v>
      </c>
      <c r="AC56" s="52">
        <v>2214.4</v>
      </c>
      <c r="AD56" s="52">
        <v>2184.5749999999998</v>
      </c>
      <c r="AE56" s="52">
        <v>0</v>
      </c>
      <c r="AF56" s="52">
        <v>0</v>
      </c>
      <c r="AG56" s="52">
        <v>0</v>
      </c>
      <c r="AH56" s="52">
        <v>0</v>
      </c>
      <c r="AI56" s="52">
        <v>0</v>
      </c>
      <c r="AJ56" s="52">
        <v>0</v>
      </c>
      <c r="AK56" s="52">
        <v>0</v>
      </c>
      <c r="AL56" s="52">
        <v>0</v>
      </c>
      <c r="AM56" s="52">
        <v>0</v>
      </c>
      <c r="AN56" s="52">
        <v>0</v>
      </c>
      <c r="AO56" s="52">
        <v>170</v>
      </c>
      <c r="AP56" s="52">
        <v>170</v>
      </c>
      <c r="AQ56" s="52">
        <f t="shared" si="14"/>
        <v>105</v>
      </c>
      <c r="AR56" s="52">
        <f t="shared" si="15"/>
        <v>10</v>
      </c>
      <c r="AS56" s="52">
        <v>105</v>
      </c>
      <c r="AT56" s="52">
        <v>10</v>
      </c>
      <c r="AU56" s="52">
        <v>0</v>
      </c>
      <c r="AV56" s="52">
        <v>0</v>
      </c>
      <c r="AW56" s="52">
        <v>88</v>
      </c>
      <c r="AX56" s="52">
        <v>0</v>
      </c>
      <c r="AY56" s="52">
        <v>0</v>
      </c>
      <c r="AZ56" s="52">
        <v>0</v>
      </c>
      <c r="BA56" s="52">
        <v>0</v>
      </c>
      <c r="BB56" s="52">
        <v>0</v>
      </c>
      <c r="BC56" s="52">
        <v>920.27099999999996</v>
      </c>
      <c r="BD56" s="52">
        <v>0</v>
      </c>
      <c r="BE56" s="52">
        <v>170</v>
      </c>
      <c r="BF56" s="52">
        <v>170</v>
      </c>
      <c r="BG56" s="52">
        <v>0</v>
      </c>
      <c r="BH56" s="52">
        <v>0</v>
      </c>
      <c r="BI56" s="52">
        <v>0</v>
      </c>
      <c r="BJ56" s="52">
        <v>0</v>
      </c>
      <c r="BK56" s="52">
        <v>-800</v>
      </c>
      <c r="BL56" s="52">
        <v>-267.95999999999998</v>
      </c>
      <c r="BM56" s="52">
        <v>0</v>
      </c>
      <c r="BN56" s="52">
        <v>0</v>
      </c>
    </row>
    <row r="57" spans="1:66" ht="16.5" customHeight="1">
      <c r="A57" s="80">
        <v>45</v>
      </c>
      <c r="B57" s="53" t="s">
        <v>118</v>
      </c>
      <c r="C57" s="52">
        <f t="shared" si="8"/>
        <v>21008.4005</v>
      </c>
      <c r="D57" s="52">
        <f t="shared" si="9"/>
        <v>19941.124</v>
      </c>
      <c r="E57" s="52">
        <f t="shared" si="10"/>
        <v>17437.8</v>
      </c>
      <c r="F57" s="52">
        <f t="shared" si="11"/>
        <v>16371.124</v>
      </c>
      <c r="G57" s="52">
        <f t="shared" si="12"/>
        <v>4470.6005000000005</v>
      </c>
      <c r="H57" s="52">
        <f t="shared" si="13"/>
        <v>4235.5</v>
      </c>
      <c r="I57" s="52">
        <v>10567.8</v>
      </c>
      <c r="J57" s="52">
        <v>10345.824000000001</v>
      </c>
      <c r="K57" s="52">
        <v>0</v>
      </c>
      <c r="L57" s="52">
        <v>0</v>
      </c>
      <c r="M57" s="52">
        <v>3125</v>
      </c>
      <c r="N57" s="52">
        <v>2582.8000000000002</v>
      </c>
      <c r="O57" s="52">
        <v>600</v>
      </c>
      <c r="P57" s="52">
        <v>520</v>
      </c>
      <c r="Q57" s="52">
        <v>0</v>
      </c>
      <c r="R57" s="52">
        <v>0</v>
      </c>
      <c r="S57" s="52">
        <v>160</v>
      </c>
      <c r="T57" s="52">
        <v>140</v>
      </c>
      <c r="U57" s="52">
        <v>140</v>
      </c>
      <c r="V57" s="52">
        <v>40</v>
      </c>
      <c r="W57" s="52">
        <v>320</v>
      </c>
      <c r="X57" s="52">
        <v>153.80000000000001</v>
      </c>
      <c r="Y57" s="52">
        <v>150</v>
      </c>
      <c r="Z57" s="52">
        <v>0</v>
      </c>
      <c r="AA57" s="52">
        <v>400</v>
      </c>
      <c r="AB57" s="52">
        <v>400</v>
      </c>
      <c r="AC57" s="52">
        <v>920</v>
      </c>
      <c r="AD57" s="52">
        <v>870</v>
      </c>
      <c r="AE57" s="52">
        <v>0</v>
      </c>
      <c r="AF57" s="52">
        <v>0</v>
      </c>
      <c r="AG57" s="52">
        <v>2400</v>
      </c>
      <c r="AH57" s="52">
        <v>2400</v>
      </c>
      <c r="AI57" s="52">
        <v>2400</v>
      </c>
      <c r="AJ57" s="52">
        <v>2400</v>
      </c>
      <c r="AK57" s="52">
        <v>0</v>
      </c>
      <c r="AL57" s="52">
        <v>0</v>
      </c>
      <c r="AM57" s="52">
        <v>0</v>
      </c>
      <c r="AN57" s="52">
        <v>0</v>
      </c>
      <c r="AO57" s="52">
        <v>315</v>
      </c>
      <c r="AP57" s="52">
        <v>315</v>
      </c>
      <c r="AQ57" s="52">
        <f t="shared" si="14"/>
        <v>130</v>
      </c>
      <c r="AR57" s="52">
        <f t="shared" si="15"/>
        <v>62</v>
      </c>
      <c r="AS57" s="52">
        <v>1030</v>
      </c>
      <c r="AT57" s="52">
        <v>727.5</v>
      </c>
      <c r="AU57" s="52">
        <v>0</v>
      </c>
      <c r="AV57" s="52">
        <v>0</v>
      </c>
      <c r="AW57" s="52">
        <v>900</v>
      </c>
      <c r="AX57" s="52">
        <v>665.5</v>
      </c>
      <c r="AY57" s="52">
        <v>0</v>
      </c>
      <c r="AZ57" s="52">
        <v>0</v>
      </c>
      <c r="BA57" s="52">
        <v>900</v>
      </c>
      <c r="BB57" s="52">
        <v>665.5</v>
      </c>
      <c r="BC57" s="52">
        <v>2990.6005</v>
      </c>
      <c r="BD57" s="52">
        <v>2915.5</v>
      </c>
      <c r="BE57" s="52">
        <v>1480</v>
      </c>
      <c r="BF57" s="52">
        <v>1320</v>
      </c>
      <c r="BG57" s="52">
        <v>0</v>
      </c>
      <c r="BH57" s="52">
        <v>0</v>
      </c>
      <c r="BI57" s="52">
        <v>0</v>
      </c>
      <c r="BJ57" s="52">
        <v>0</v>
      </c>
      <c r="BK57" s="52">
        <v>0</v>
      </c>
      <c r="BL57" s="52">
        <v>0</v>
      </c>
      <c r="BM57" s="52">
        <v>0</v>
      </c>
      <c r="BN57" s="52">
        <v>0</v>
      </c>
    </row>
    <row r="58" spans="1:66" ht="16.5" customHeight="1">
      <c r="A58" s="80">
        <v>46</v>
      </c>
      <c r="B58" s="53" t="s">
        <v>119</v>
      </c>
      <c r="C58" s="52">
        <f t="shared" si="8"/>
        <v>4388.5</v>
      </c>
      <c r="D58" s="52">
        <f t="shared" si="9"/>
        <v>4018</v>
      </c>
      <c r="E58" s="52">
        <f t="shared" si="10"/>
        <v>4344.7</v>
      </c>
      <c r="F58" s="52">
        <f t="shared" si="11"/>
        <v>4018</v>
      </c>
      <c r="G58" s="52">
        <f t="shared" si="12"/>
        <v>263.8</v>
      </c>
      <c r="H58" s="52">
        <f t="shared" si="13"/>
        <v>0</v>
      </c>
      <c r="I58" s="52">
        <v>3483.7</v>
      </c>
      <c r="J58" s="52">
        <v>3427</v>
      </c>
      <c r="K58" s="52">
        <v>0</v>
      </c>
      <c r="L58" s="52">
        <v>0</v>
      </c>
      <c r="M58" s="52">
        <v>431</v>
      </c>
      <c r="N58" s="52">
        <v>401</v>
      </c>
      <c r="O58" s="52">
        <v>200</v>
      </c>
      <c r="P58" s="52">
        <v>200</v>
      </c>
      <c r="Q58" s="52">
        <v>0</v>
      </c>
      <c r="R58" s="52">
        <v>0</v>
      </c>
      <c r="S58" s="52">
        <v>96</v>
      </c>
      <c r="T58" s="52">
        <v>96</v>
      </c>
      <c r="U58" s="52">
        <v>0</v>
      </c>
      <c r="V58" s="52">
        <v>0</v>
      </c>
      <c r="W58" s="52">
        <v>80</v>
      </c>
      <c r="X58" s="52">
        <v>50</v>
      </c>
      <c r="Y58" s="52">
        <v>60</v>
      </c>
      <c r="Z58" s="52">
        <v>40</v>
      </c>
      <c r="AA58" s="52">
        <v>0</v>
      </c>
      <c r="AB58" s="52">
        <v>0</v>
      </c>
      <c r="AC58" s="52">
        <v>55</v>
      </c>
      <c r="AD58" s="52">
        <v>55</v>
      </c>
      <c r="AE58" s="52">
        <v>0</v>
      </c>
      <c r="AF58" s="52">
        <v>0</v>
      </c>
      <c r="AG58" s="52">
        <v>0</v>
      </c>
      <c r="AH58" s="52">
        <v>0</v>
      </c>
      <c r="AI58" s="52">
        <v>0</v>
      </c>
      <c r="AJ58" s="52">
        <v>0</v>
      </c>
      <c r="AK58" s="52">
        <v>0</v>
      </c>
      <c r="AL58" s="52">
        <v>0</v>
      </c>
      <c r="AM58" s="52">
        <v>0</v>
      </c>
      <c r="AN58" s="52">
        <v>0</v>
      </c>
      <c r="AO58" s="52">
        <v>150</v>
      </c>
      <c r="AP58" s="52">
        <v>150</v>
      </c>
      <c r="AQ58" s="52">
        <f t="shared" si="14"/>
        <v>60</v>
      </c>
      <c r="AR58" s="52">
        <f t="shared" si="15"/>
        <v>40</v>
      </c>
      <c r="AS58" s="52">
        <v>280</v>
      </c>
      <c r="AT58" s="52">
        <v>40</v>
      </c>
      <c r="AU58" s="52">
        <v>0</v>
      </c>
      <c r="AV58" s="52">
        <v>0</v>
      </c>
      <c r="AW58" s="52">
        <v>220</v>
      </c>
      <c r="AX58" s="52">
        <v>0</v>
      </c>
      <c r="AY58" s="52">
        <v>0</v>
      </c>
      <c r="AZ58" s="52">
        <v>0</v>
      </c>
      <c r="BA58" s="52">
        <v>220</v>
      </c>
      <c r="BB58" s="52">
        <v>0</v>
      </c>
      <c r="BC58" s="52">
        <v>263.8</v>
      </c>
      <c r="BD58" s="52">
        <v>0</v>
      </c>
      <c r="BE58" s="52">
        <v>0</v>
      </c>
      <c r="BF58" s="52">
        <v>0</v>
      </c>
      <c r="BG58" s="52">
        <v>0</v>
      </c>
      <c r="BH58" s="52">
        <v>0</v>
      </c>
      <c r="BI58" s="52">
        <v>0</v>
      </c>
      <c r="BJ58" s="52">
        <v>0</v>
      </c>
      <c r="BK58" s="52">
        <v>0</v>
      </c>
      <c r="BL58" s="52">
        <v>0</v>
      </c>
      <c r="BM58" s="52">
        <v>0</v>
      </c>
      <c r="BN58" s="52">
        <v>0</v>
      </c>
    </row>
    <row r="59" spans="1:66" ht="16.5" customHeight="1">
      <c r="A59" s="80">
        <v>47</v>
      </c>
      <c r="B59" s="53" t="s">
        <v>121</v>
      </c>
      <c r="C59" s="52">
        <f t="shared" si="8"/>
        <v>13351.0859</v>
      </c>
      <c r="D59" s="52">
        <f t="shared" si="9"/>
        <v>12244.652</v>
      </c>
      <c r="E59" s="52">
        <f t="shared" si="10"/>
        <v>12930.203</v>
      </c>
      <c r="F59" s="52">
        <f t="shared" si="11"/>
        <v>11993.451999999999</v>
      </c>
      <c r="G59" s="52">
        <f t="shared" si="12"/>
        <v>1070.8829000000001</v>
      </c>
      <c r="H59" s="52">
        <f t="shared" si="13"/>
        <v>801.2</v>
      </c>
      <c r="I59" s="52">
        <v>9076.6029999999992</v>
      </c>
      <c r="J59" s="52">
        <v>8807.3369999999995</v>
      </c>
      <c r="K59" s="52">
        <v>0</v>
      </c>
      <c r="L59" s="52">
        <v>0</v>
      </c>
      <c r="M59" s="52">
        <v>2696.6</v>
      </c>
      <c r="N59" s="52">
        <v>2199.1149999999998</v>
      </c>
      <c r="O59" s="52">
        <v>590</v>
      </c>
      <c r="P59" s="52">
        <v>456.745</v>
      </c>
      <c r="Q59" s="52">
        <v>0</v>
      </c>
      <c r="R59" s="52">
        <v>0</v>
      </c>
      <c r="S59" s="52">
        <v>264</v>
      </c>
      <c r="T59" s="52">
        <v>253</v>
      </c>
      <c r="U59" s="52">
        <v>0</v>
      </c>
      <c r="V59" s="52">
        <v>0</v>
      </c>
      <c r="W59" s="52">
        <v>780</v>
      </c>
      <c r="X59" s="52">
        <v>697.32</v>
      </c>
      <c r="Y59" s="52">
        <v>0</v>
      </c>
      <c r="Z59" s="52">
        <v>0</v>
      </c>
      <c r="AA59" s="52">
        <v>100</v>
      </c>
      <c r="AB59" s="52">
        <v>15</v>
      </c>
      <c r="AC59" s="52">
        <v>830</v>
      </c>
      <c r="AD59" s="52">
        <v>777.05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2">
        <v>0</v>
      </c>
      <c r="AL59" s="52">
        <v>0</v>
      </c>
      <c r="AM59" s="52">
        <v>0</v>
      </c>
      <c r="AN59" s="52">
        <v>0</v>
      </c>
      <c r="AO59" s="52">
        <v>400</v>
      </c>
      <c r="AP59" s="52">
        <v>400</v>
      </c>
      <c r="AQ59" s="52">
        <f t="shared" si="14"/>
        <v>107</v>
      </c>
      <c r="AR59" s="52">
        <f t="shared" si="15"/>
        <v>37</v>
      </c>
      <c r="AS59" s="52">
        <v>757</v>
      </c>
      <c r="AT59" s="52">
        <v>587</v>
      </c>
      <c r="AU59" s="52">
        <v>0</v>
      </c>
      <c r="AV59" s="52">
        <v>0</v>
      </c>
      <c r="AW59" s="52">
        <v>650</v>
      </c>
      <c r="AX59" s="52">
        <v>550</v>
      </c>
      <c r="AY59" s="52">
        <v>0</v>
      </c>
      <c r="AZ59" s="52">
        <v>0</v>
      </c>
      <c r="BA59" s="52">
        <v>650</v>
      </c>
      <c r="BB59" s="52">
        <v>550</v>
      </c>
      <c r="BC59" s="52">
        <v>300.88290000000001</v>
      </c>
      <c r="BD59" s="52">
        <v>0</v>
      </c>
      <c r="BE59" s="52">
        <v>720</v>
      </c>
      <c r="BF59" s="52">
        <v>451.2</v>
      </c>
      <c r="BG59" s="52">
        <v>350</v>
      </c>
      <c r="BH59" s="52">
        <v>350</v>
      </c>
      <c r="BI59" s="52">
        <v>0</v>
      </c>
      <c r="BJ59" s="52">
        <v>0</v>
      </c>
      <c r="BK59" s="52">
        <v>-300</v>
      </c>
      <c r="BL59" s="52">
        <v>0</v>
      </c>
      <c r="BM59" s="52">
        <v>0</v>
      </c>
      <c r="BN59" s="52">
        <v>0</v>
      </c>
    </row>
    <row r="60" spans="1:66" ht="16.5" customHeight="1">
      <c r="A60" s="80">
        <v>48</v>
      </c>
      <c r="B60" s="53" t="s">
        <v>122</v>
      </c>
      <c r="C60" s="52">
        <f t="shared" si="8"/>
        <v>18386.885699999999</v>
      </c>
      <c r="D60" s="52">
        <f t="shared" si="9"/>
        <v>15469.441000000001</v>
      </c>
      <c r="E60" s="52">
        <f t="shared" si="10"/>
        <v>15818.7</v>
      </c>
      <c r="F60" s="52">
        <f t="shared" si="11"/>
        <v>14101.255300000001</v>
      </c>
      <c r="G60" s="52">
        <f t="shared" si="12"/>
        <v>4148.1857</v>
      </c>
      <c r="H60" s="52">
        <f t="shared" si="13"/>
        <v>1910.3400000000001</v>
      </c>
      <c r="I60" s="52">
        <v>9826.7000000000007</v>
      </c>
      <c r="J60" s="52">
        <v>9608.5190000000002</v>
      </c>
      <c r="K60" s="52">
        <v>0</v>
      </c>
      <c r="L60" s="52">
        <v>0</v>
      </c>
      <c r="M60" s="52">
        <v>3747</v>
      </c>
      <c r="N60" s="52">
        <v>3343.6619999999998</v>
      </c>
      <c r="O60" s="52">
        <v>800</v>
      </c>
      <c r="P60" s="52">
        <v>742</v>
      </c>
      <c r="Q60" s="52">
        <v>0</v>
      </c>
      <c r="R60" s="52">
        <v>0</v>
      </c>
      <c r="S60" s="52">
        <v>200</v>
      </c>
      <c r="T60" s="52">
        <v>198</v>
      </c>
      <c r="U60" s="52">
        <v>0</v>
      </c>
      <c r="V60" s="52">
        <v>0</v>
      </c>
      <c r="W60" s="52">
        <v>867</v>
      </c>
      <c r="X60" s="52">
        <v>853.58</v>
      </c>
      <c r="Y60" s="52">
        <v>20</v>
      </c>
      <c r="Z60" s="52">
        <v>11</v>
      </c>
      <c r="AA60" s="52">
        <v>40</v>
      </c>
      <c r="AB60" s="52">
        <v>38</v>
      </c>
      <c r="AC60" s="52">
        <v>1450</v>
      </c>
      <c r="AD60" s="52">
        <v>1176.06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2">
        <v>0</v>
      </c>
      <c r="AM60" s="52">
        <v>0</v>
      </c>
      <c r="AN60" s="52">
        <v>0</v>
      </c>
      <c r="AO60" s="52">
        <v>600</v>
      </c>
      <c r="AP60" s="52">
        <v>600</v>
      </c>
      <c r="AQ60" s="52">
        <f t="shared" si="14"/>
        <v>65</v>
      </c>
      <c r="AR60" s="52">
        <f t="shared" si="15"/>
        <v>6.9199999999999591</v>
      </c>
      <c r="AS60" s="52">
        <v>1645</v>
      </c>
      <c r="AT60" s="52">
        <v>549.07429999999999</v>
      </c>
      <c r="AU60" s="52">
        <v>0</v>
      </c>
      <c r="AV60" s="52">
        <v>0</v>
      </c>
      <c r="AW60" s="52">
        <v>1580</v>
      </c>
      <c r="AX60" s="52">
        <v>542.15430000000003</v>
      </c>
      <c r="AY60" s="52">
        <v>0</v>
      </c>
      <c r="AZ60" s="52">
        <v>0</v>
      </c>
      <c r="BA60" s="52">
        <v>1580</v>
      </c>
      <c r="BB60" s="52">
        <v>542.15430000000003</v>
      </c>
      <c r="BC60" s="52">
        <v>4008.1857</v>
      </c>
      <c r="BD60" s="52">
        <v>2555.34</v>
      </c>
      <c r="BE60" s="52">
        <v>1780</v>
      </c>
      <c r="BF60" s="52">
        <v>995</v>
      </c>
      <c r="BG60" s="52">
        <v>0</v>
      </c>
      <c r="BH60" s="52">
        <v>0</v>
      </c>
      <c r="BI60" s="52">
        <v>-1640</v>
      </c>
      <c r="BJ60" s="52">
        <v>-1640</v>
      </c>
      <c r="BK60" s="52">
        <v>0</v>
      </c>
      <c r="BL60" s="52">
        <v>0</v>
      </c>
      <c r="BM60" s="52">
        <v>0</v>
      </c>
      <c r="BN60" s="52">
        <v>0</v>
      </c>
    </row>
    <row r="61" spans="1:66" ht="16.5" customHeight="1">
      <c r="A61" s="80">
        <v>49</v>
      </c>
      <c r="B61" s="53" t="s">
        <v>123</v>
      </c>
      <c r="C61" s="52">
        <f t="shared" si="8"/>
        <v>14117.555700000001</v>
      </c>
      <c r="D61" s="52">
        <f t="shared" si="9"/>
        <v>11291.664000000001</v>
      </c>
      <c r="E61" s="52">
        <f t="shared" si="10"/>
        <v>12326</v>
      </c>
      <c r="F61" s="52">
        <f t="shared" si="11"/>
        <v>11612.664000000001</v>
      </c>
      <c r="G61" s="52">
        <f t="shared" si="12"/>
        <v>1791.5556999999999</v>
      </c>
      <c r="H61" s="52">
        <f t="shared" si="13"/>
        <v>-321</v>
      </c>
      <c r="I61" s="52">
        <v>9120</v>
      </c>
      <c r="J61" s="52">
        <v>8929.0640000000003</v>
      </c>
      <c r="K61" s="52">
        <v>0</v>
      </c>
      <c r="L61" s="52">
        <v>0</v>
      </c>
      <c r="M61" s="52">
        <v>2558</v>
      </c>
      <c r="N61" s="52">
        <v>2438.6</v>
      </c>
      <c r="O61" s="52">
        <v>848</v>
      </c>
      <c r="P61" s="52">
        <v>776.2</v>
      </c>
      <c r="Q61" s="52">
        <v>0</v>
      </c>
      <c r="R61" s="52">
        <v>0</v>
      </c>
      <c r="S61" s="52">
        <v>66</v>
      </c>
      <c r="T61" s="52">
        <v>66</v>
      </c>
      <c r="U61" s="52">
        <v>0</v>
      </c>
      <c r="V61" s="52">
        <v>0</v>
      </c>
      <c r="W61" s="52">
        <v>512</v>
      </c>
      <c r="X61" s="52">
        <v>464.4</v>
      </c>
      <c r="Y61" s="52">
        <v>371</v>
      </c>
      <c r="Z61" s="52">
        <v>360</v>
      </c>
      <c r="AA61" s="52">
        <v>0</v>
      </c>
      <c r="AB61" s="52">
        <v>0</v>
      </c>
      <c r="AC61" s="52">
        <v>1080</v>
      </c>
      <c r="AD61" s="52">
        <v>1080</v>
      </c>
      <c r="AE61" s="52">
        <v>0</v>
      </c>
      <c r="AF61" s="52">
        <v>0</v>
      </c>
      <c r="AG61" s="52">
        <v>0</v>
      </c>
      <c r="AH61" s="52">
        <v>0</v>
      </c>
      <c r="AI61" s="52">
        <v>0</v>
      </c>
      <c r="AJ61" s="52">
        <v>0</v>
      </c>
      <c r="AK61" s="52">
        <v>0</v>
      </c>
      <c r="AL61" s="52">
        <v>0</v>
      </c>
      <c r="AM61" s="52">
        <v>0</v>
      </c>
      <c r="AN61" s="52">
        <v>0</v>
      </c>
      <c r="AO61" s="52">
        <v>170</v>
      </c>
      <c r="AP61" s="52">
        <v>170</v>
      </c>
      <c r="AQ61" s="52">
        <f t="shared" si="14"/>
        <v>478</v>
      </c>
      <c r="AR61" s="52">
        <f t="shared" si="15"/>
        <v>75</v>
      </c>
      <c r="AS61" s="52">
        <v>478</v>
      </c>
      <c r="AT61" s="52">
        <v>75</v>
      </c>
      <c r="AU61" s="52">
        <v>0</v>
      </c>
      <c r="AV61" s="52">
        <v>0</v>
      </c>
      <c r="AW61" s="52">
        <v>368</v>
      </c>
      <c r="AX61" s="52">
        <v>0</v>
      </c>
      <c r="AY61" s="52">
        <v>0</v>
      </c>
      <c r="AZ61" s="52">
        <v>0</v>
      </c>
      <c r="BA61" s="52">
        <v>0</v>
      </c>
      <c r="BB61" s="52">
        <v>0</v>
      </c>
      <c r="BC61" s="52">
        <v>1486.5556999999999</v>
      </c>
      <c r="BD61" s="52">
        <v>885</v>
      </c>
      <c r="BE61" s="52">
        <v>305</v>
      </c>
      <c r="BF61" s="52">
        <v>175</v>
      </c>
      <c r="BG61" s="52">
        <v>0</v>
      </c>
      <c r="BH61" s="52">
        <v>0</v>
      </c>
      <c r="BI61" s="52">
        <v>0</v>
      </c>
      <c r="BJ61" s="52">
        <v>-1381</v>
      </c>
      <c r="BK61" s="52">
        <v>0</v>
      </c>
      <c r="BL61" s="52">
        <v>0</v>
      </c>
      <c r="BM61" s="52">
        <v>0</v>
      </c>
      <c r="BN61" s="52">
        <v>0</v>
      </c>
    </row>
    <row r="62" spans="1:66" s="44" customFormat="1" ht="18" customHeight="1">
      <c r="A62" s="80">
        <v>50</v>
      </c>
      <c r="B62" s="79" t="s">
        <v>96</v>
      </c>
      <c r="C62" s="52">
        <f t="shared" si="8"/>
        <v>166002.18170000002</v>
      </c>
      <c r="D62" s="52">
        <f t="shared" si="9"/>
        <v>163369.57500000001</v>
      </c>
      <c r="E62" s="52">
        <f t="shared" si="10"/>
        <v>148016</v>
      </c>
      <c r="F62" s="52">
        <f t="shared" si="11"/>
        <v>145732.74800000002</v>
      </c>
      <c r="G62" s="52">
        <f t="shared" si="12"/>
        <v>25386.181700000001</v>
      </c>
      <c r="H62" s="52">
        <f t="shared" si="13"/>
        <v>23136.827000000001</v>
      </c>
      <c r="I62" s="52">
        <v>29668.2</v>
      </c>
      <c r="J62" s="52">
        <v>29667.406999999999</v>
      </c>
      <c r="K62" s="52">
        <v>0</v>
      </c>
      <c r="L62" s="52">
        <v>0</v>
      </c>
      <c r="M62" s="52">
        <v>10262.9</v>
      </c>
      <c r="N62" s="52">
        <v>9880.9009999999998</v>
      </c>
      <c r="O62" s="52">
        <v>2702</v>
      </c>
      <c r="P62" s="52">
        <v>2701.9009999999998</v>
      </c>
      <c r="Q62" s="52">
        <v>55</v>
      </c>
      <c r="R62" s="52">
        <v>39.42</v>
      </c>
      <c r="S62" s="52">
        <v>755</v>
      </c>
      <c r="T62" s="52">
        <v>755</v>
      </c>
      <c r="U62" s="52">
        <v>486</v>
      </c>
      <c r="V62" s="52">
        <v>485.4</v>
      </c>
      <c r="W62" s="52">
        <v>1606</v>
      </c>
      <c r="X62" s="52">
        <v>1440.55</v>
      </c>
      <c r="Y62" s="52">
        <v>750</v>
      </c>
      <c r="Z62" s="52">
        <v>609.75</v>
      </c>
      <c r="AA62" s="52">
        <v>400</v>
      </c>
      <c r="AB62" s="52">
        <v>386.5</v>
      </c>
      <c r="AC62" s="52">
        <v>3301.9</v>
      </c>
      <c r="AD62" s="52">
        <v>3115.33</v>
      </c>
      <c r="AE62" s="52">
        <v>0</v>
      </c>
      <c r="AF62" s="52">
        <v>0</v>
      </c>
      <c r="AG62" s="52">
        <v>97452.800000000003</v>
      </c>
      <c r="AH62" s="52">
        <v>97452.800000000003</v>
      </c>
      <c r="AI62" s="52">
        <v>97452.800000000003</v>
      </c>
      <c r="AJ62" s="52">
        <v>97452.800000000003</v>
      </c>
      <c r="AK62" s="52">
        <v>0</v>
      </c>
      <c r="AL62" s="52">
        <v>0</v>
      </c>
      <c r="AM62" s="52">
        <v>0</v>
      </c>
      <c r="AN62" s="52">
        <v>0</v>
      </c>
      <c r="AO62" s="52">
        <v>2000</v>
      </c>
      <c r="AP62" s="52">
        <v>2000</v>
      </c>
      <c r="AQ62" s="52">
        <f t="shared" si="14"/>
        <v>1232.1000000000004</v>
      </c>
      <c r="AR62" s="52">
        <f t="shared" si="15"/>
        <v>1231.6400000000003</v>
      </c>
      <c r="AS62" s="52">
        <v>8632.1</v>
      </c>
      <c r="AT62" s="52">
        <v>6731.64</v>
      </c>
      <c r="AU62" s="52">
        <v>0</v>
      </c>
      <c r="AV62" s="52">
        <v>0</v>
      </c>
      <c r="AW62" s="52">
        <v>7400</v>
      </c>
      <c r="AX62" s="52">
        <v>5500</v>
      </c>
      <c r="AY62" s="52">
        <v>0</v>
      </c>
      <c r="AZ62" s="52">
        <v>0</v>
      </c>
      <c r="BA62" s="52">
        <v>7400</v>
      </c>
      <c r="BB62" s="52">
        <v>5500</v>
      </c>
      <c r="BC62" s="52">
        <v>46224.181700000001</v>
      </c>
      <c r="BD62" s="52">
        <v>45389.302000000003</v>
      </c>
      <c r="BE62" s="52">
        <v>2062</v>
      </c>
      <c r="BF62" s="52">
        <v>1526.1</v>
      </c>
      <c r="BG62" s="52">
        <v>0</v>
      </c>
      <c r="BH62" s="52">
        <v>0</v>
      </c>
      <c r="BI62" s="52">
        <v>-1000</v>
      </c>
      <c r="BJ62" s="52">
        <v>-932.279</v>
      </c>
      <c r="BK62" s="52">
        <v>-21900</v>
      </c>
      <c r="BL62" s="52">
        <v>-22846.295999999998</v>
      </c>
      <c r="BM62" s="52">
        <v>0</v>
      </c>
      <c r="BN62" s="52">
        <v>0</v>
      </c>
    </row>
    <row r="63" spans="1:66" ht="16.5" customHeight="1">
      <c r="A63" s="80">
        <v>51</v>
      </c>
      <c r="B63" s="53" t="s">
        <v>124</v>
      </c>
      <c r="C63" s="52">
        <f t="shared" si="8"/>
        <v>10259.6073</v>
      </c>
      <c r="D63" s="52">
        <f t="shared" si="9"/>
        <v>6035.4570000000003</v>
      </c>
      <c r="E63" s="52">
        <f t="shared" si="10"/>
        <v>4849.1000000000004</v>
      </c>
      <c r="F63" s="52">
        <f t="shared" si="11"/>
        <v>4436.0570000000007</v>
      </c>
      <c r="G63" s="52">
        <f t="shared" si="12"/>
        <v>5660.5073000000002</v>
      </c>
      <c r="H63" s="52">
        <f t="shared" si="13"/>
        <v>1599.4</v>
      </c>
      <c r="I63" s="52">
        <v>4246.6000000000004</v>
      </c>
      <c r="J63" s="52">
        <v>4173.3050000000003</v>
      </c>
      <c r="K63" s="52">
        <v>0</v>
      </c>
      <c r="L63" s="52">
        <v>0</v>
      </c>
      <c r="M63" s="52">
        <v>332.5</v>
      </c>
      <c r="N63" s="52">
        <v>257.29199999999997</v>
      </c>
      <c r="O63" s="52">
        <v>101.5</v>
      </c>
      <c r="P63" s="52">
        <v>50.692</v>
      </c>
      <c r="Q63" s="52">
        <v>0</v>
      </c>
      <c r="R63" s="52">
        <v>0</v>
      </c>
      <c r="S63" s="52">
        <v>0</v>
      </c>
      <c r="T63" s="52">
        <v>0</v>
      </c>
      <c r="U63" s="52">
        <v>13.4</v>
      </c>
      <c r="V63" s="52">
        <v>13.4</v>
      </c>
      <c r="W63" s="52">
        <v>120</v>
      </c>
      <c r="X63" s="52">
        <v>98.2</v>
      </c>
      <c r="Y63" s="52">
        <v>80</v>
      </c>
      <c r="Z63" s="52">
        <v>70</v>
      </c>
      <c r="AA63" s="52">
        <v>10</v>
      </c>
      <c r="AB63" s="52">
        <v>8</v>
      </c>
      <c r="AC63" s="52">
        <v>87.6</v>
      </c>
      <c r="AD63" s="52">
        <v>87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2">
        <v>0</v>
      </c>
      <c r="AP63" s="52">
        <v>0</v>
      </c>
      <c r="AQ63" s="52">
        <f t="shared" si="14"/>
        <v>20</v>
      </c>
      <c r="AR63" s="52">
        <f t="shared" si="15"/>
        <v>5.46</v>
      </c>
      <c r="AS63" s="52">
        <v>270</v>
      </c>
      <c r="AT63" s="52">
        <v>5.46</v>
      </c>
      <c r="AU63" s="52">
        <v>0</v>
      </c>
      <c r="AV63" s="52">
        <v>0</v>
      </c>
      <c r="AW63" s="52">
        <v>250</v>
      </c>
      <c r="AX63" s="52">
        <v>0</v>
      </c>
      <c r="AY63" s="52">
        <v>0</v>
      </c>
      <c r="AZ63" s="52">
        <v>0</v>
      </c>
      <c r="BA63" s="52">
        <v>250</v>
      </c>
      <c r="BB63" s="52">
        <v>0</v>
      </c>
      <c r="BC63" s="52">
        <v>4860.5073000000002</v>
      </c>
      <c r="BD63" s="52">
        <v>800</v>
      </c>
      <c r="BE63" s="52">
        <v>800</v>
      </c>
      <c r="BF63" s="52">
        <v>799.4</v>
      </c>
      <c r="BG63" s="52">
        <v>0</v>
      </c>
      <c r="BH63" s="52">
        <v>0</v>
      </c>
      <c r="BI63" s="52">
        <v>0</v>
      </c>
      <c r="BJ63" s="52">
        <v>0</v>
      </c>
      <c r="BK63" s="52">
        <v>0</v>
      </c>
      <c r="BL63" s="52">
        <v>0</v>
      </c>
      <c r="BM63" s="52">
        <v>0</v>
      </c>
      <c r="BN63" s="52">
        <v>0</v>
      </c>
    </row>
    <row r="64" spans="1:66" ht="16.5" customHeight="1">
      <c r="A64" s="80">
        <v>52</v>
      </c>
      <c r="B64" s="53" t="s">
        <v>125</v>
      </c>
      <c r="C64" s="52">
        <f t="shared" si="8"/>
        <v>25417.726300000002</v>
      </c>
      <c r="D64" s="52">
        <f t="shared" si="9"/>
        <v>23330.010999999999</v>
      </c>
      <c r="E64" s="52">
        <f t="shared" si="10"/>
        <v>21539.4</v>
      </c>
      <c r="F64" s="52">
        <f t="shared" si="11"/>
        <v>19791.684999999998</v>
      </c>
      <c r="G64" s="52">
        <f t="shared" si="12"/>
        <v>4978.3263000000006</v>
      </c>
      <c r="H64" s="52">
        <f t="shared" si="13"/>
        <v>4147.732</v>
      </c>
      <c r="I64" s="52">
        <v>10907.2</v>
      </c>
      <c r="J64" s="52">
        <v>10893.232</v>
      </c>
      <c r="K64" s="52">
        <v>0</v>
      </c>
      <c r="L64" s="52">
        <v>0</v>
      </c>
      <c r="M64" s="52">
        <v>5652.2</v>
      </c>
      <c r="N64" s="52">
        <v>4973.0469999999996</v>
      </c>
      <c r="O64" s="52">
        <v>703.2</v>
      </c>
      <c r="P64" s="52">
        <v>701.51499999999999</v>
      </c>
      <c r="Q64" s="52">
        <v>40</v>
      </c>
      <c r="R64" s="52">
        <v>39.996000000000002</v>
      </c>
      <c r="S64" s="52">
        <v>200</v>
      </c>
      <c r="T64" s="52">
        <v>78</v>
      </c>
      <c r="U64" s="52">
        <v>100</v>
      </c>
      <c r="V64" s="52">
        <v>100</v>
      </c>
      <c r="W64" s="52">
        <v>717</v>
      </c>
      <c r="X64" s="52">
        <v>508.1</v>
      </c>
      <c r="Y64" s="52">
        <v>20</v>
      </c>
      <c r="Z64" s="52">
        <v>0</v>
      </c>
      <c r="AA64" s="52">
        <v>50</v>
      </c>
      <c r="AB64" s="52">
        <v>50</v>
      </c>
      <c r="AC64" s="52">
        <v>3526</v>
      </c>
      <c r="AD64" s="52">
        <v>3404.92</v>
      </c>
      <c r="AE64" s="52">
        <v>0</v>
      </c>
      <c r="AF64" s="52">
        <v>0</v>
      </c>
      <c r="AG64" s="52">
        <v>1800</v>
      </c>
      <c r="AH64" s="52">
        <v>1800</v>
      </c>
      <c r="AI64" s="52">
        <v>1800</v>
      </c>
      <c r="AJ64" s="52">
        <v>1800</v>
      </c>
      <c r="AK64" s="52">
        <v>500</v>
      </c>
      <c r="AL64" s="52">
        <v>0</v>
      </c>
      <c r="AM64" s="52">
        <v>0</v>
      </c>
      <c r="AN64" s="52">
        <v>0</v>
      </c>
      <c r="AO64" s="52">
        <v>1500</v>
      </c>
      <c r="AP64" s="52">
        <v>1500</v>
      </c>
      <c r="AQ64" s="52">
        <f t="shared" si="14"/>
        <v>80</v>
      </c>
      <c r="AR64" s="52">
        <f t="shared" si="15"/>
        <v>16</v>
      </c>
      <c r="AS64" s="52">
        <v>1180</v>
      </c>
      <c r="AT64" s="52">
        <v>625.40599999999995</v>
      </c>
      <c r="AU64" s="52">
        <v>0</v>
      </c>
      <c r="AV64" s="52">
        <v>0</v>
      </c>
      <c r="AW64" s="52">
        <v>1100</v>
      </c>
      <c r="AX64" s="52">
        <v>609.40599999999995</v>
      </c>
      <c r="AY64" s="52">
        <v>0</v>
      </c>
      <c r="AZ64" s="52">
        <v>0</v>
      </c>
      <c r="BA64" s="52">
        <v>1100</v>
      </c>
      <c r="BB64" s="52">
        <v>609.40599999999995</v>
      </c>
      <c r="BC64" s="52">
        <v>3928.3263000000002</v>
      </c>
      <c r="BD64" s="52">
        <v>3343.3319999999999</v>
      </c>
      <c r="BE64" s="52">
        <v>1850</v>
      </c>
      <c r="BF64" s="52">
        <v>1144.4000000000001</v>
      </c>
      <c r="BG64" s="52">
        <v>0</v>
      </c>
      <c r="BH64" s="52">
        <v>0</v>
      </c>
      <c r="BI64" s="52">
        <v>-500</v>
      </c>
      <c r="BJ64" s="52">
        <v>-50</v>
      </c>
      <c r="BK64" s="52">
        <v>-300</v>
      </c>
      <c r="BL64" s="52">
        <v>-290</v>
      </c>
      <c r="BM64" s="52">
        <v>0</v>
      </c>
      <c r="BN64" s="52">
        <v>0</v>
      </c>
    </row>
    <row r="65" spans="1:66" ht="16.5" customHeight="1">
      <c r="A65" s="80">
        <v>53</v>
      </c>
      <c r="B65" s="53" t="s">
        <v>128</v>
      </c>
      <c r="C65" s="52">
        <f t="shared" si="8"/>
        <v>5327.6421</v>
      </c>
      <c r="D65" s="52">
        <f t="shared" si="9"/>
        <v>4601.6980000000003</v>
      </c>
      <c r="E65" s="52">
        <f t="shared" si="10"/>
        <v>4390</v>
      </c>
      <c r="F65" s="52">
        <f t="shared" si="11"/>
        <v>4168.1980000000003</v>
      </c>
      <c r="G65" s="52">
        <f t="shared" si="12"/>
        <v>1157.6421</v>
      </c>
      <c r="H65" s="52">
        <f t="shared" si="13"/>
        <v>433.5</v>
      </c>
      <c r="I65" s="52">
        <v>3904</v>
      </c>
      <c r="J65" s="52">
        <v>3902.1979999999999</v>
      </c>
      <c r="K65" s="52">
        <v>0</v>
      </c>
      <c r="L65" s="52">
        <v>0</v>
      </c>
      <c r="M65" s="52">
        <v>266</v>
      </c>
      <c r="N65" s="52">
        <v>266</v>
      </c>
      <c r="O65" s="52">
        <v>44</v>
      </c>
      <c r="P65" s="52">
        <v>44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222</v>
      </c>
      <c r="X65" s="52">
        <v>222</v>
      </c>
      <c r="Y65" s="52">
        <v>200</v>
      </c>
      <c r="Z65" s="52">
        <v>200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2">
        <v>0</v>
      </c>
      <c r="AK65" s="52">
        <v>0</v>
      </c>
      <c r="AL65" s="52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f t="shared" si="14"/>
        <v>0</v>
      </c>
      <c r="AR65" s="52">
        <f t="shared" si="15"/>
        <v>0</v>
      </c>
      <c r="AS65" s="52">
        <v>220</v>
      </c>
      <c r="AT65" s="52">
        <v>0</v>
      </c>
      <c r="AU65" s="52">
        <v>0</v>
      </c>
      <c r="AV65" s="52">
        <v>0</v>
      </c>
      <c r="AW65" s="52">
        <v>220</v>
      </c>
      <c r="AX65" s="52">
        <v>0</v>
      </c>
      <c r="AY65" s="52">
        <v>0</v>
      </c>
      <c r="AZ65" s="52">
        <v>0</v>
      </c>
      <c r="BA65" s="52">
        <v>220</v>
      </c>
      <c r="BB65" s="52">
        <v>0</v>
      </c>
      <c r="BC65" s="52">
        <v>1157.6421</v>
      </c>
      <c r="BD65" s="52">
        <v>433.5</v>
      </c>
      <c r="BE65" s="52">
        <v>0</v>
      </c>
      <c r="BF65" s="52">
        <v>0</v>
      </c>
      <c r="BG65" s="52">
        <v>0</v>
      </c>
      <c r="BH65" s="52">
        <v>0</v>
      </c>
      <c r="BI65" s="52">
        <v>0</v>
      </c>
      <c r="BJ65" s="52">
        <v>0</v>
      </c>
      <c r="BK65" s="52">
        <v>0</v>
      </c>
      <c r="BL65" s="52">
        <v>0</v>
      </c>
      <c r="BM65" s="52">
        <v>0</v>
      </c>
      <c r="BN65" s="52">
        <v>0</v>
      </c>
    </row>
    <row r="66" spans="1:66" ht="16.5" customHeight="1">
      <c r="A66" s="80">
        <v>54</v>
      </c>
      <c r="B66" s="53" t="s">
        <v>129</v>
      </c>
      <c r="C66" s="52">
        <f t="shared" si="8"/>
        <v>47981.799599999998</v>
      </c>
      <c r="D66" s="52">
        <f t="shared" si="9"/>
        <v>30620.558999999997</v>
      </c>
      <c r="E66" s="52">
        <f t="shared" si="10"/>
        <v>33512.699999999997</v>
      </c>
      <c r="F66" s="52">
        <f t="shared" si="11"/>
        <v>27995.777999999998</v>
      </c>
      <c r="G66" s="52">
        <f t="shared" si="12"/>
        <v>16219.099600000001</v>
      </c>
      <c r="H66" s="52">
        <f t="shared" si="13"/>
        <v>2624.7809999999999</v>
      </c>
      <c r="I66" s="52">
        <v>19400</v>
      </c>
      <c r="J66" s="52">
        <v>18139.633999999998</v>
      </c>
      <c r="K66" s="52">
        <v>0</v>
      </c>
      <c r="L66" s="52">
        <v>0</v>
      </c>
      <c r="M66" s="52">
        <v>7082.7</v>
      </c>
      <c r="N66" s="52">
        <v>4930.2139999999999</v>
      </c>
      <c r="O66" s="52">
        <v>1850</v>
      </c>
      <c r="P66" s="52">
        <v>1834.79</v>
      </c>
      <c r="Q66" s="52">
        <v>0</v>
      </c>
      <c r="R66" s="52">
        <v>0</v>
      </c>
      <c r="S66" s="52">
        <v>300</v>
      </c>
      <c r="T66" s="52">
        <v>300</v>
      </c>
      <c r="U66" s="52">
        <v>50</v>
      </c>
      <c r="V66" s="52">
        <v>0</v>
      </c>
      <c r="W66" s="52">
        <v>1400</v>
      </c>
      <c r="X66" s="52">
        <v>1050.7</v>
      </c>
      <c r="Y66" s="52">
        <v>950</v>
      </c>
      <c r="Z66" s="52">
        <v>750</v>
      </c>
      <c r="AA66" s="52">
        <v>250</v>
      </c>
      <c r="AB66" s="52">
        <v>0</v>
      </c>
      <c r="AC66" s="52">
        <v>2769.7</v>
      </c>
      <c r="AD66" s="52">
        <v>1662.4</v>
      </c>
      <c r="AE66" s="52">
        <v>0</v>
      </c>
      <c r="AF66" s="52">
        <v>0</v>
      </c>
      <c r="AG66" s="52">
        <v>3295</v>
      </c>
      <c r="AH66" s="52">
        <v>3295</v>
      </c>
      <c r="AI66" s="52">
        <v>3295</v>
      </c>
      <c r="AJ66" s="52">
        <v>3295</v>
      </c>
      <c r="AK66" s="52">
        <v>1205</v>
      </c>
      <c r="AL66" s="52">
        <v>1204.5</v>
      </c>
      <c r="AM66" s="52">
        <v>0</v>
      </c>
      <c r="AN66" s="52">
        <v>0</v>
      </c>
      <c r="AO66" s="52">
        <v>400</v>
      </c>
      <c r="AP66" s="52">
        <v>215</v>
      </c>
      <c r="AQ66" s="52">
        <f t="shared" si="14"/>
        <v>380</v>
      </c>
      <c r="AR66" s="52">
        <f t="shared" si="15"/>
        <v>211.43</v>
      </c>
      <c r="AS66" s="52">
        <v>2130</v>
      </c>
      <c r="AT66" s="52">
        <v>211.43</v>
      </c>
      <c r="AU66" s="52">
        <v>0</v>
      </c>
      <c r="AV66" s="52">
        <v>0</v>
      </c>
      <c r="AW66" s="52">
        <v>1750</v>
      </c>
      <c r="AX66" s="52">
        <v>0</v>
      </c>
      <c r="AY66" s="52">
        <v>0</v>
      </c>
      <c r="AZ66" s="52">
        <v>0</v>
      </c>
      <c r="BA66" s="52">
        <v>1750</v>
      </c>
      <c r="BB66" s="52">
        <v>0</v>
      </c>
      <c r="BC66" s="52">
        <v>8838.8006000000005</v>
      </c>
      <c r="BD66" s="52">
        <v>0</v>
      </c>
      <c r="BE66" s="52">
        <v>7380.299</v>
      </c>
      <c r="BF66" s="52">
        <v>2825</v>
      </c>
      <c r="BG66" s="52">
        <v>0</v>
      </c>
      <c r="BH66" s="52">
        <v>0</v>
      </c>
      <c r="BI66" s="52">
        <v>0</v>
      </c>
      <c r="BJ66" s="52">
        <v>0</v>
      </c>
      <c r="BK66" s="52">
        <v>0</v>
      </c>
      <c r="BL66" s="52">
        <v>-200.21899999999999</v>
      </c>
      <c r="BM66" s="52">
        <v>0</v>
      </c>
      <c r="BN66" s="52">
        <v>0</v>
      </c>
    </row>
    <row r="67" spans="1:66" ht="16.5" customHeight="1">
      <c r="A67" s="80">
        <v>55</v>
      </c>
      <c r="B67" s="53" t="s">
        <v>132</v>
      </c>
      <c r="C67" s="52">
        <f t="shared" si="8"/>
        <v>29854.6384</v>
      </c>
      <c r="D67" s="52">
        <f t="shared" si="9"/>
        <v>27314.805399999997</v>
      </c>
      <c r="E67" s="52">
        <f t="shared" si="10"/>
        <v>24946.7</v>
      </c>
      <c r="F67" s="52">
        <f t="shared" si="11"/>
        <v>22857.866999999998</v>
      </c>
      <c r="G67" s="52">
        <f t="shared" si="12"/>
        <v>6157.9384</v>
      </c>
      <c r="H67" s="52">
        <f t="shared" si="13"/>
        <v>5545.49</v>
      </c>
      <c r="I67" s="52">
        <v>16754.7</v>
      </c>
      <c r="J67" s="52">
        <v>16704.956999999999</v>
      </c>
      <c r="K67" s="52">
        <v>0</v>
      </c>
      <c r="L67" s="52">
        <v>0</v>
      </c>
      <c r="M67" s="52">
        <v>4832</v>
      </c>
      <c r="N67" s="52">
        <v>3165.3584000000001</v>
      </c>
      <c r="O67" s="52">
        <v>500</v>
      </c>
      <c r="P67" s="52">
        <v>444.78140000000002</v>
      </c>
      <c r="Q67" s="52">
        <v>0</v>
      </c>
      <c r="R67" s="52">
        <v>0</v>
      </c>
      <c r="S67" s="52">
        <v>200</v>
      </c>
      <c r="T67" s="52">
        <v>147.126</v>
      </c>
      <c r="U67" s="52">
        <v>0</v>
      </c>
      <c r="V67" s="52">
        <v>0</v>
      </c>
      <c r="W67" s="52">
        <v>792</v>
      </c>
      <c r="X67" s="52">
        <v>635.70100000000002</v>
      </c>
      <c r="Y67" s="52">
        <v>320</v>
      </c>
      <c r="Z67" s="52">
        <v>295.90100000000001</v>
      </c>
      <c r="AA67" s="52">
        <v>170</v>
      </c>
      <c r="AB67" s="52">
        <v>16</v>
      </c>
      <c r="AC67" s="52">
        <v>3027</v>
      </c>
      <c r="AD67" s="52">
        <v>1868.75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</v>
      </c>
      <c r="AL67" s="52">
        <v>0</v>
      </c>
      <c r="AM67" s="52">
        <v>0</v>
      </c>
      <c r="AN67" s="52">
        <v>0</v>
      </c>
      <c r="AO67" s="52">
        <v>1820</v>
      </c>
      <c r="AP67" s="52">
        <v>1820</v>
      </c>
      <c r="AQ67" s="52">
        <f t="shared" si="14"/>
        <v>290</v>
      </c>
      <c r="AR67" s="52">
        <f t="shared" si="15"/>
        <v>79</v>
      </c>
      <c r="AS67" s="52">
        <v>1540</v>
      </c>
      <c r="AT67" s="52">
        <v>1167.5516</v>
      </c>
      <c r="AU67" s="52">
        <v>0</v>
      </c>
      <c r="AV67" s="52">
        <v>0</v>
      </c>
      <c r="AW67" s="52">
        <v>1250</v>
      </c>
      <c r="AX67" s="52">
        <v>1088.5516</v>
      </c>
      <c r="AY67" s="52">
        <v>0</v>
      </c>
      <c r="AZ67" s="52">
        <v>0</v>
      </c>
      <c r="BA67" s="52">
        <v>1250</v>
      </c>
      <c r="BB67" s="52">
        <v>1088.5516</v>
      </c>
      <c r="BC67" s="52">
        <v>4767.9384</v>
      </c>
      <c r="BD67" s="52">
        <v>4408.49</v>
      </c>
      <c r="BE67" s="52">
        <v>1590</v>
      </c>
      <c r="BF67" s="52">
        <v>1588</v>
      </c>
      <c r="BG67" s="52">
        <v>0</v>
      </c>
      <c r="BH67" s="52">
        <v>0</v>
      </c>
      <c r="BI67" s="52">
        <v>0</v>
      </c>
      <c r="BJ67" s="52">
        <v>0</v>
      </c>
      <c r="BK67" s="52">
        <v>-200</v>
      </c>
      <c r="BL67" s="52">
        <v>-451</v>
      </c>
      <c r="BM67" s="52">
        <v>0</v>
      </c>
      <c r="BN67" s="52">
        <v>0</v>
      </c>
    </row>
    <row r="68" spans="1:66" ht="16.5" customHeight="1">
      <c r="A68" s="80">
        <v>56</v>
      </c>
      <c r="B68" s="53" t="s">
        <v>131</v>
      </c>
      <c r="C68" s="52">
        <f t="shared" si="8"/>
        <v>14815.617999999999</v>
      </c>
      <c r="D68" s="52">
        <f t="shared" si="9"/>
        <v>14703.863000000001</v>
      </c>
      <c r="E68" s="52">
        <f t="shared" si="10"/>
        <v>14435.8</v>
      </c>
      <c r="F68" s="52">
        <f t="shared" si="11"/>
        <v>14324.045</v>
      </c>
      <c r="G68" s="52">
        <f t="shared" si="12"/>
        <v>1109.8180000000002</v>
      </c>
      <c r="H68" s="52">
        <f t="shared" si="13"/>
        <v>1049.5559999999998</v>
      </c>
      <c r="I68" s="52">
        <v>10012.799999999999</v>
      </c>
      <c r="J68" s="52">
        <v>10001.307000000001</v>
      </c>
      <c r="K68" s="52">
        <v>0</v>
      </c>
      <c r="L68" s="52">
        <v>0</v>
      </c>
      <c r="M68" s="52">
        <v>2245</v>
      </c>
      <c r="N68" s="52">
        <v>2205</v>
      </c>
      <c r="O68" s="52">
        <v>1140</v>
      </c>
      <c r="P68" s="52">
        <v>1140</v>
      </c>
      <c r="Q68" s="52">
        <v>0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105</v>
      </c>
      <c r="X68" s="52">
        <v>65</v>
      </c>
      <c r="Y68" s="52">
        <v>20</v>
      </c>
      <c r="Z68" s="52">
        <v>20</v>
      </c>
      <c r="AA68" s="52">
        <v>0</v>
      </c>
      <c r="AB68" s="52">
        <v>0</v>
      </c>
      <c r="AC68" s="52">
        <v>1000</v>
      </c>
      <c r="AD68" s="52">
        <v>1000</v>
      </c>
      <c r="AE68" s="52">
        <v>0</v>
      </c>
      <c r="AF68" s="52">
        <v>0</v>
      </c>
      <c r="AG68" s="52">
        <v>0</v>
      </c>
      <c r="AH68" s="52">
        <v>0</v>
      </c>
      <c r="AI68" s="52">
        <v>0</v>
      </c>
      <c r="AJ68" s="52">
        <v>0</v>
      </c>
      <c r="AK68" s="52">
        <v>0</v>
      </c>
      <c r="AL68" s="52">
        <v>0</v>
      </c>
      <c r="AM68" s="52">
        <v>0</v>
      </c>
      <c r="AN68" s="52">
        <v>0</v>
      </c>
      <c r="AO68" s="52">
        <v>1340</v>
      </c>
      <c r="AP68" s="52">
        <v>1340</v>
      </c>
      <c r="AQ68" s="52">
        <f t="shared" si="14"/>
        <v>108</v>
      </c>
      <c r="AR68" s="52">
        <f t="shared" si="15"/>
        <v>108</v>
      </c>
      <c r="AS68" s="52">
        <v>838</v>
      </c>
      <c r="AT68" s="52">
        <v>777.73800000000006</v>
      </c>
      <c r="AU68" s="52">
        <v>0</v>
      </c>
      <c r="AV68" s="52">
        <v>0</v>
      </c>
      <c r="AW68" s="52">
        <v>730</v>
      </c>
      <c r="AX68" s="52">
        <v>669.73800000000006</v>
      </c>
      <c r="AY68" s="52">
        <v>0</v>
      </c>
      <c r="AZ68" s="52">
        <v>0</v>
      </c>
      <c r="BA68" s="52">
        <v>730</v>
      </c>
      <c r="BB68" s="52">
        <v>669.73800000000006</v>
      </c>
      <c r="BC68" s="52">
        <v>1970.2180000000001</v>
      </c>
      <c r="BD68" s="52">
        <v>1910</v>
      </c>
      <c r="BE68" s="52">
        <v>349.2</v>
      </c>
      <c r="BF68" s="52">
        <v>349.2</v>
      </c>
      <c r="BG68" s="52">
        <v>0</v>
      </c>
      <c r="BH68" s="52">
        <v>0</v>
      </c>
      <c r="BI68" s="52">
        <v>-575.29999999999995</v>
      </c>
      <c r="BJ68" s="52">
        <v>-634.29999999999995</v>
      </c>
      <c r="BK68" s="52">
        <v>-634.29999999999995</v>
      </c>
      <c r="BL68" s="52">
        <v>-575.34400000000005</v>
      </c>
      <c r="BM68" s="52">
        <v>0</v>
      </c>
      <c r="BN68" s="52">
        <v>0</v>
      </c>
    </row>
    <row r="69" spans="1:66" ht="16.5" customHeight="1">
      <c r="A69" s="80">
        <v>57</v>
      </c>
      <c r="B69" s="53" t="s">
        <v>134</v>
      </c>
      <c r="C69" s="52">
        <f t="shared" si="8"/>
        <v>13829.590099999999</v>
      </c>
      <c r="D69" s="52">
        <f t="shared" si="9"/>
        <v>12457.154999999999</v>
      </c>
      <c r="E69" s="52">
        <f t="shared" si="10"/>
        <v>5774.7049999999999</v>
      </c>
      <c r="F69" s="52">
        <f t="shared" si="11"/>
        <v>5112.366</v>
      </c>
      <c r="G69" s="52">
        <f t="shared" si="12"/>
        <v>8344.8850999999995</v>
      </c>
      <c r="H69" s="52">
        <f t="shared" si="13"/>
        <v>7344.7889999999998</v>
      </c>
      <c r="I69" s="52">
        <v>4963.9049999999997</v>
      </c>
      <c r="J69" s="52">
        <v>4906.0460000000003</v>
      </c>
      <c r="K69" s="52">
        <v>0</v>
      </c>
      <c r="L69" s="52">
        <v>0</v>
      </c>
      <c r="M69" s="52">
        <v>500.8</v>
      </c>
      <c r="N69" s="52">
        <v>204.2</v>
      </c>
      <c r="O69" s="52">
        <v>140</v>
      </c>
      <c r="P69" s="52">
        <v>100</v>
      </c>
      <c r="Q69" s="52">
        <v>0</v>
      </c>
      <c r="R69" s="52">
        <v>0</v>
      </c>
      <c r="S69" s="52">
        <v>0</v>
      </c>
      <c r="T69" s="52">
        <v>0</v>
      </c>
      <c r="U69" s="52">
        <v>0</v>
      </c>
      <c r="V69" s="52">
        <v>0</v>
      </c>
      <c r="W69" s="52">
        <v>160</v>
      </c>
      <c r="X69" s="52">
        <v>34.200000000000003</v>
      </c>
      <c r="Y69" s="52">
        <v>100</v>
      </c>
      <c r="Z69" s="52">
        <v>3</v>
      </c>
      <c r="AA69" s="52">
        <v>10</v>
      </c>
      <c r="AB69" s="52">
        <v>0</v>
      </c>
      <c r="AC69" s="52">
        <v>190.8</v>
      </c>
      <c r="AD69" s="52">
        <v>70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f t="shared" si="14"/>
        <v>20</v>
      </c>
      <c r="AR69" s="52">
        <f t="shared" si="15"/>
        <v>2.12</v>
      </c>
      <c r="AS69" s="52">
        <v>310</v>
      </c>
      <c r="AT69" s="52">
        <v>2.12</v>
      </c>
      <c r="AU69" s="52">
        <v>0</v>
      </c>
      <c r="AV69" s="52">
        <v>0</v>
      </c>
      <c r="AW69" s="52">
        <v>290</v>
      </c>
      <c r="AX69" s="52">
        <v>0</v>
      </c>
      <c r="AY69" s="52">
        <v>0</v>
      </c>
      <c r="AZ69" s="52">
        <v>0</v>
      </c>
      <c r="BA69" s="52">
        <v>290</v>
      </c>
      <c r="BB69" s="52">
        <v>0</v>
      </c>
      <c r="BC69" s="52">
        <v>8164.8851000000004</v>
      </c>
      <c r="BD69" s="52">
        <v>7184.7889999999998</v>
      </c>
      <c r="BE69" s="52">
        <v>180</v>
      </c>
      <c r="BF69" s="52">
        <v>160</v>
      </c>
      <c r="BG69" s="52">
        <v>0</v>
      </c>
      <c r="BH69" s="52">
        <v>0</v>
      </c>
      <c r="BI69" s="52">
        <v>0</v>
      </c>
      <c r="BJ69" s="52">
        <v>0</v>
      </c>
      <c r="BK69" s="52">
        <v>0</v>
      </c>
      <c r="BL69" s="52">
        <v>0</v>
      </c>
      <c r="BM69" s="52">
        <v>0</v>
      </c>
      <c r="BN69" s="52">
        <v>0</v>
      </c>
    </row>
    <row r="70" spans="1:66" ht="16.5" customHeight="1">
      <c r="A70" s="80">
        <v>58</v>
      </c>
      <c r="B70" s="53" t="s">
        <v>135</v>
      </c>
      <c r="C70" s="52">
        <f t="shared" si="8"/>
        <v>11627.928400000001</v>
      </c>
      <c r="D70" s="52">
        <f t="shared" si="9"/>
        <v>10148.072</v>
      </c>
      <c r="E70" s="52">
        <f t="shared" si="10"/>
        <v>9428.4</v>
      </c>
      <c r="F70" s="52">
        <f t="shared" si="11"/>
        <v>7973.6120000000001</v>
      </c>
      <c r="G70" s="52">
        <f t="shared" si="12"/>
        <v>2674.5284000000001</v>
      </c>
      <c r="H70" s="52">
        <f t="shared" si="13"/>
        <v>2174.46</v>
      </c>
      <c r="I70" s="52">
        <v>6950</v>
      </c>
      <c r="J70" s="52">
        <v>6372.692</v>
      </c>
      <c r="K70" s="52">
        <v>0</v>
      </c>
      <c r="L70" s="52">
        <v>0</v>
      </c>
      <c r="M70" s="52">
        <v>1364.4</v>
      </c>
      <c r="N70" s="52">
        <v>991.92</v>
      </c>
      <c r="O70" s="52">
        <v>545</v>
      </c>
      <c r="P70" s="52">
        <v>500.42</v>
      </c>
      <c r="Q70" s="52">
        <v>0</v>
      </c>
      <c r="R70" s="52">
        <v>0</v>
      </c>
      <c r="S70" s="52">
        <v>0</v>
      </c>
      <c r="T70" s="52">
        <v>0</v>
      </c>
      <c r="U70" s="52">
        <v>100</v>
      </c>
      <c r="V70" s="52">
        <v>0</v>
      </c>
      <c r="W70" s="52">
        <v>180</v>
      </c>
      <c r="X70" s="52">
        <v>124</v>
      </c>
      <c r="Y70" s="52">
        <v>100</v>
      </c>
      <c r="Z70" s="52">
        <v>100</v>
      </c>
      <c r="AA70" s="52">
        <v>0</v>
      </c>
      <c r="AB70" s="52">
        <v>0</v>
      </c>
      <c r="AC70" s="52">
        <v>189.4</v>
      </c>
      <c r="AD70" s="52">
        <v>26.5</v>
      </c>
      <c r="AE70" s="52">
        <v>0</v>
      </c>
      <c r="AF70" s="52">
        <v>0</v>
      </c>
      <c r="AG70" s="52">
        <v>0</v>
      </c>
      <c r="AH70" s="52">
        <v>0</v>
      </c>
      <c r="AI70" s="52">
        <v>0</v>
      </c>
      <c r="AJ70" s="52">
        <v>0</v>
      </c>
      <c r="AK70" s="52">
        <v>0</v>
      </c>
      <c r="AL70" s="52">
        <v>0</v>
      </c>
      <c r="AM70" s="52">
        <v>0</v>
      </c>
      <c r="AN70" s="52">
        <v>0</v>
      </c>
      <c r="AO70" s="52">
        <v>600</v>
      </c>
      <c r="AP70" s="52">
        <v>600</v>
      </c>
      <c r="AQ70" s="52">
        <f t="shared" si="14"/>
        <v>39</v>
      </c>
      <c r="AR70" s="52">
        <f t="shared" si="15"/>
        <v>9</v>
      </c>
      <c r="AS70" s="52">
        <v>514</v>
      </c>
      <c r="AT70" s="52">
        <v>9</v>
      </c>
      <c r="AU70" s="52">
        <v>0</v>
      </c>
      <c r="AV70" s="52">
        <v>0</v>
      </c>
      <c r="AW70" s="52">
        <v>475</v>
      </c>
      <c r="AX70" s="52">
        <v>0</v>
      </c>
      <c r="AY70" s="52">
        <v>0</v>
      </c>
      <c r="AZ70" s="52">
        <v>0</v>
      </c>
      <c r="BA70" s="52">
        <v>475</v>
      </c>
      <c r="BB70" s="52">
        <v>0</v>
      </c>
      <c r="BC70" s="52">
        <v>2174.5284000000001</v>
      </c>
      <c r="BD70" s="52">
        <v>2174.46</v>
      </c>
      <c r="BE70" s="52">
        <v>500</v>
      </c>
      <c r="BF70" s="52">
        <v>0</v>
      </c>
      <c r="BG70" s="52">
        <v>0</v>
      </c>
      <c r="BH70" s="52">
        <v>0</v>
      </c>
      <c r="BI70" s="52">
        <v>0</v>
      </c>
      <c r="BJ70" s="52">
        <v>0</v>
      </c>
      <c r="BK70" s="52">
        <v>0</v>
      </c>
      <c r="BL70" s="52">
        <v>0</v>
      </c>
      <c r="BM70" s="52">
        <v>0</v>
      </c>
      <c r="BN70" s="52">
        <v>0</v>
      </c>
    </row>
    <row r="71" spans="1:66" ht="16.5" customHeight="1">
      <c r="A71" s="80">
        <v>59</v>
      </c>
      <c r="B71" s="53" t="s">
        <v>136</v>
      </c>
      <c r="C71" s="52">
        <f t="shared" si="8"/>
        <v>4860.2070000000003</v>
      </c>
      <c r="D71" s="52">
        <f t="shared" si="9"/>
        <v>4433.9569999999994</v>
      </c>
      <c r="E71" s="52">
        <f t="shared" si="10"/>
        <v>4491</v>
      </c>
      <c r="F71" s="52">
        <f t="shared" si="11"/>
        <v>4433.9569999999994</v>
      </c>
      <c r="G71" s="52">
        <f t="shared" si="12"/>
        <v>369.20699999999999</v>
      </c>
      <c r="H71" s="52">
        <f t="shared" si="13"/>
        <v>0</v>
      </c>
      <c r="I71" s="52">
        <v>3917</v>
      </c>
      <c r="J71" s="52">
        <v>3884.607</v>
      </c>
      <c r="K71" s="52">
        <v>0</v>
      </c>
      <c r="L71" s="52">
        <v>0</v>
      </c>
      <c r="M71" s="52">
        <v>488</v>
      </c>
      <c r="N71" s="52">
        <v>478.4</v>
      </c>
      <c r="O71" s="52">
        <v>200</v>
      </c>
      <c r="P71" s="52">
        <v>200</v>
      </c>
      <c r="Q71" s="52">
        <v>0</v>
      </c>
      <c r="R71" s="52">
        <v>0</v>
      </c>
      <c r="S71" s="52">
        <v>0</v>
      </c>
      <c r="T71" s="52">
        <v>0</v>
      </c>
      <c r="U71" s="52">
        <v>40</v>
      </c>
      <c r="V71" s="52">
        <v>40</v>
      </c>
      <c r="W71" s="52">
        <v>20</v>
      </c>
      <c r="X71" s="52">
        <v>10.4</v>
      </c>
      <c r="Y71" s="52">
        <v>0</v>
      </c>
      <c r="Z71" s="52">
        <v>0</v>
      </c>
      <c r="AA71" s="52">
        <v>0</v>
      </c>
      <c r="AB71" s="52">
        <v>0</v>
      </c>
      <c r="AC71" s="52">
        <v>225</v>
      </c>
      <c r="AD71" s="52">
        <v>225</v>
      </c>
      <c r="AE71" s="52">
        <v>0</v>
      </c>
      <c r="AF71" s="52">
        <v>0</v>
      </c>
      <c r="AG71" s="52">
        <v>0</v>
      </c>
      <c r="AH71" s="52">
        <v>0</v>
      </c>
      <c r="AI71" s="52">
        <v>0</v>
      </c>
      <c r="AJ71" s="52">
        <v>0</v>
      </c>
      <c r="AK71" s="52">
        <v>0</v>
      </c>
      <c r="AL71" s="52">
        <v>0</v>
      </c>
      <c r="AM71" s="52">
        <v>0</v>
      </c>
      <c r="AN71" s="52">
        <v>0</v>
      </c>
      <c r="AO71" s="52">
        <v>60</v>
      </c>
      <c r="AP71" s="52">
        <v>60</v>
      </c>
      <c r="AQ71" s="52">
        <f t="shared" si="14"/>
        <v>26</v>
      </c>
      <c r="AR71" s="52">
        <f t="shared" si="15"/>
        <v>10.95</v>
      </c>
      <c r="AS71" s="52">
        <v>26</v>
      </c>
      <c r="AT71" s="52">
        <v>10.95</v>
      </c>
      <c r="AU71" s="52">
        <v>0</v>
      </c>
      <c r="AV71" s="52">
        <v>0</v>
      </c>
      <c r="AW71" s="52">
        <v>2</v>
      </c>
      <c r="AX71" s="52">
        <v>0</v>
      </c>
      <c r="AY71" s="52">
        <v>0</v>
      </c>
      <c r="AZ71" s="52">
        <v>0</v>
      </c>
      <c r="BA71" s="52">
        <v>0</v>
      </c>
      <c r="BB71" s="52">
        <v>0</v>
      </c>
      <c r="BC71" s="52">
        <v>369.20699999999999</v>
      </c>
      <c r="BD71" s="52">
        <v>0</v>
      </c>
      <c r="BE71" s="52">
        <v>0</v>
      </c>
      <c r="BF71" s="52">
        <v>0</v>
      </c>
      <c r="BG71" s="52">
        <v>0</v>
      </c>
      <c r="BH71" s="52">
        <v>0</v>
      </c>
      <c r="BI71" s="52">
        <v>0</v>
      </c>
      <c r="BJ71" s="52">
        <v>0</v>
      </c>
      <c r="BK71" s="52">
        <v>0</v>
      </c>
      <c r="BL71" s="52">
        <v>0</v>
      </c>
      <c r="BM71" s="52">
        <v>0</v>
      </c>
      <c r="BN71" s="52">
        <v>0</v>
      </c>
    </row>
    <row r="72" spans="1:66" ht="16.5" customHeight="1">
      <c r="A72" s="80">
        <v>60</v>
      </c>
      <c r="B72" s="53" t="s">
        <v>138</v>
      </c>
      <c r="C72" s="52">
        <f t="shared" si="8"/>
        <v>103807.74670000002</v>
      </c>
      <c r="D72" s="52">
        <f t="shared" si="9"/>
        <v>79616.021999999997</v>
      </c>
      <c r="E72" s="52">
        <f t="shared" si="10"/>
        <v>65977</v>
      </c>
      <c r="F72" s="52">
        <f t="shared" si="11"/>
        <v>53519.831999999995</v>
      </c>
      <c r="G72" s="52">
        <f t="shared" si="12"/>
        <v>42882.646700000005</v>
      </c>
      <c r="H72" s="52">
        <f t="shared" si="13"/>
        <v>26096.190000000002</v>
      </c>
      <c r="I72" s="52">
        <v>14703.2</v>
      </c>
      <c r="J72" s="52">
        <v>14598.581</v>
      </c>
      <c r="K72" s="52">
        <v>0</v>
      </c>
      <c r="L72" s="52">
        <v>0</v>
      </c>
      <c r="M72" s="52">
        <v>14874.9</v>
      </c>
      <c r="N72" s="52">
        <v>9482.8269999999993</v>
      </c>
      <c r="O72" s="52">
        <v>3187.9</v>
      </c>
      <c r="P72" s="52">
        <v>1642.895</v>
      </c>
      <c r="Q72" s="52">
        <v>4000</v>
      </c>
      <c r="R72" s="52">
        <v>3619.652</v>
      </c>
      <c r="S72" s="52">
        <v>350</v>
      </c>
      <c r="T72" s="52">
        <v>289.87799999999999</v>
      </c>
      <c r="U72" s="52">
        <v>75</v>
      </c>
      <c r="V72" s="52">
        <v>11.2</v>
      </c>
      <c r="W72" s="52">
        <v>2072</v>
      </c>
      <c r="X72" s="52">
        <v>1395.597</v>
      </c>
      <c r="Y72" s="52">
        <v>430</v>
      </c>
      <c r="Z72" s="52">
        <v>50</v>
      </c>
      <c r="AA72" s="52">
        <v>700</v>
      </c>
      <c r="AB72" s="52">
        <v>128</v>
      </c>
      <c r="AC72" s="52">
        <v>3600</v>
      </c>
      <c r="AD72" s="52">
        <v>1882.7660000000001</v>
      </c>
      <c r="AE72" s="52">
        <v>0</v>
      </c>
      <c r="AF72" s="52">
        <v>0</v>
      </c>
      <c r="AG72" s="52">
        <v>28397</v>
      </c>
      <c r="AH72" s="52">
        <v>27447</v>
      </c>
      <c r="AI72" s="52">
        <v>28397</v>
      </c>
      <c r="AJ72" s="52">
        <v>27447</v>
      </c>
      <c r="AK72" s="52">
        <v>600</v>
      </c>
      <c r="AL72" s="52">
        <v>250</v>
      </c>
      <c r="AM72" s="52">
        <v>300</v>
      </c>
      <c r="AN72" s="52">
        <v>250</v>
      </c>
      <c r="AO72" s="52">
        <v>1700</v>
      </c>
      <c r="AP72" s="52">
        <v>1600</v>
      </c>
      <c r="AQ72" s="52">
        <f t="shared" si="14"/>
        <v>650</v>
      </c>
      <c r="AR72" s="52">
        <f t="shared" si="15"/>
        <v>141.42400000000001</v>
      </c>
      <c r="AS72" s="52">
        <v>5701.9</v>
      </c>
      <c r="AT72" s="52">
        <v>141.42400000000001</v>
      </c>
      <c r="AU72" s="52">
        <v>0</v>
      </c>
      <c r="AV72" s="52">
        <v>0</v>
      </c>
      <c r="AW72" s="52">
        <v>5051.8999999999996</v>
      </c>
      <c r="AX72" s="52">
        <v>0</v>
      </c>
      <c r="AY72" s="52">
        <v>0</v>
      </c>
      <c r="AZ72" s="52">
        <v>0</v>
      </c>
      <c r="BA72" s="52">
        <v>5051.8999999999996</v>
      </c>
      <c r="BB72" s="52">
        <v>0</v>
      </c>
      <c r="BC72" s="52">
        <v>36882.325700000001</v>
      </c>
      <c r="BD72" s="52">
        <v>22672.149000000001</v>
      </c>
      <c r="BE72" s="52">
        <v>6230</v>
      </c>
      <c r="BF72" s="52">
        <v>5388</v>
      </c>
      <c r="BG72" s="52">
        <v>0</v>
      </c>
      <c r="BH72" s="52">
        <v>0</v>
      </c>
      <c r="BI72" s="52">
        <v>0</v>
      </c>
      <c r="BJ72" s="52">
        <v>-25.85</v>
      </c>
      <c r="BK72" s="52">
        <v>-229.679</v>
      </c>
      <c r="BL72" s="52">
        <v>-1938.1089999999999</v>
      </c>
      <c r="BM72" s="52">
        <v>0</v>
      </c>
      <c r="BN72" s="52">
        <v>0</v>
      </c>
    </row>
    <row r="73" spans="1:66" ht="16.5" customHeight="1">
      <c r="A73" s="80">
        <v>61</v>
      </c>
      <c r="B73" s="53" t="s">
        <v>143</v>
      </c>
      <c r="C73" s="52">
        <f t="shared" si="8"/>
        <v>13422.917100000001</v>
      </c>
      <c r="D73" s="52">
        <f t="shared" si="9"/>
        <v>12769.064</v>
      </c>
      <c r="E73" s="52">
        <f t="shared" si="10"/>
        <v>12374.2</v>
      </c>
      <c r="F73" s="52">
        <f t="shared" si="11"/>
        <v>11720.814</v>
      </c>
      <c r="G73" s="52">
        <f t="shared" si="12"/>
        <v>2368.7170999999998</v>
      </c>
      <c r="H73" s="52">
        <f t="shared" si="13"/>
        <v>1848.25</v>
      </c>
      <c r="I73" s="52">
        <v>8178.2</v>
      </c>
      <c r="J73" s="52">
        <v>8178.2</v>
      </c>
      <c r="K73" s="52">
        <v>0</v>
      </c>
      <c r="L73" s="52">
        <v>0</v>
      </c>
      <c r="M73" s="52">
        <v>1776</v>
      </c>
      <c r="N73" s="52">
        <v>1681.614</v>
      </c>
      <c r="O73" s="52">
        <v>250</v>
      </c>
      <c r="P73" s="52">
        <v>243</v>
      </c>
      <c r="Q73" s="52">
        <v>127</v>
      </c>
      <c r="R73" s="52">
        <v>127</v>
      </c>
      <c r="S73" s="52">
        <v>0</v>
      </c>
      <c r="T73" s="52">
        <v>0</v>
      </c>
      <c r="U73" s="52">
        <v>0</v>
      </c>
      <c r="V73" s="52">
        <v>0</v>
      </c>
      <c r="W73" s="52">
        <v>1143</v>
      </c>
      <c r="X73" s="52">
        <v>1057.4000000000001</v>
      </c>
      <c r="Y73" s="52">
        <v>476</v>
      </c>
      <c r="Z73" s="52">
        <v>455</v>
      </c>
      <c r="AA73" s="52">
        <v>20</v>
      </c>
      <c r="AB73" s="52">
        <v>20</v>
      </c>
      <c r="AC73" s="52">
        <v>80</v>
      </c>
      <c r="AD73" s="52">
        <v>80</v>
      </c>
      <c r="AE73" s="52">
        <v>0</v>
      </c>
      <c r="AF73" s="52">
        <v>0</v>
      </c>
      <c r="AG73" s="52">
        <v>600</v>
      </c>
      <c r="AH73" s="52">
        <v>600</v>
      </c>
      <c r="AI73" s="52">
        <v>600</v>
      </c>
      <c r="AJ73" s="52">
        <v>600</v>
      </c>
      <c r="AK73" s="52">
        <v>0</v>
      </c>
      <c r="AL73" s="52">
        <v>0</v>
      </c>
      <c r="AM73" s="52">
        <v>0</v>
      </c>
      <c r="AN73" s="52">
        <v>0</v>
      </c>
      <c r="AO73" s="52">
        <v>450</v>
      </c>
      <c r="AP73" s="52">
        <v>450</v>
      </c>
      <c r="AQ73" s="52">
        <f t="shared" si="14"/>
        <v>50</v>
      </c>
      <c r="AR73" s="52">
        <f t="shared" si="15"/>
        <v>11</v>
      </c>
      <c r="AS73" s="52">
        <v>1370</v>
      </c>
      <c r="AT73" s="52">
        <v>811</v>
      </c>
      <c r="AU73" s="52">
        <v>0</v>
      </c>
      <c r="AV73" s="52">
        <v>0</v>
      </c>
      <c r="AW73" s="52">
        <v>1320</v>
      </c>
      <c r="AX73" s="52">
        <v>800</v>
      </c>
      <c r="AY73" s="52">
        <v>0</v>
      </c>
      <c r="AZ73" s="52">
        <v>0</v>
      </c>
      <c r="BA73" s="52">
        <v>1320</v>
      </c>
      <c r="BB73" s="52">
        <v>800</v>
      </c>
      <c r="BC73" s="52">
        <v>2368.7170999999998</v>
      </c>
      <c r="BD73" s="52">
        <v>1848.25</v>
      </c>
      <c r="BE73" s="52">
        <v>0</v>
      </c>
      <c r="BF73" s="52">
        <v>0</v>
      </c>
      <c r="BG73" s="52">
        <v>0</v>
      </c>
      <c r="BH73" s="52">
        <v>0</v>
      </c>
      <c r="BI73" s="52">
        <v>0</v>
      </c>
      <c r="BJ73" s="52">
        <v>0</v>
      </c>
      <c r="BK73" s="52">
        <v>0</v>
      </c>
      <c r="BL73" s="52">
        <v>0</v>
      </c>
      <c r="BM73" s="52">
        <v>0</v>
      </c>
      <c r="BN73" s="52">
        <v>0</v>
      </c>
    </row>
    <row r="74" spans="1:66" ht="16.5" customHeight="1">
      <c r="A74" s="80">
        <v>62</v>
      </c>
      <c r="B74" s="53" t="s">
        <v>140</v>
      </c>
      <c r="C74" s="52">
        <f t="shared" si="8"/>
        <v>42744.690799999997</v>
      </c>
      <c r="D74" s="52">
        <f t="shared" si="9"/>
        <v>41261.548000000003</v>
      </c>
      <c r="E74" s="52">
        <f t="shared" si="10"/>
        <v>39852.5</v>
      </c>
      <c r="F74" s="52">
        <f t="shared" si="11"/>
        <v>39297.58</v>
      </c>
      <c r="G74" s="52">
        <f t="shared" si="12"/>
        <v>5914.6908000000003</v>
      </c>
      <c r="H74" s="52">
        <f t="shared" si="13"/>
        <v>4878.9679999999998</v>
      </c>
      <c r="I74" s="52">
        <v>22380</v>
      </c>
      <c r="J74" s="52">
        <v>22275.38</v>
      </c>
      <c r="K74" s="52">
        <v>0</v>
      </c>
      <c r="L74" s="52">
        <v>0</v>
      </c>
      <c r="M74" s="52">
        <v>5030</v>
      </c>
      <c r="N74" s="52">
        <v>4779.2</v>
      </c>
      <c r="O74" s="52">
        <v>600</v>
      </c>
      <c r="P74" s="52">
        <v>600</v>
      </c>
      <c r="Q74" s="52">
        <v>0</v>
      </c>
      <c r="R74" s="52">
        <v>0</v>
      </c>
      <c r="S74" s="52">
        <v>230</v>
      </c>
      <c r="T74" s="52">
        <v>220</v>
      </c>
      <c r="U74" s="52">
        <v>50</v>
      </c>
      <c r="V74" s="52">
        <v>12</v>
      </c>
      <c r="W74" s="52">
        <v>850</v>
      </c>
      <c r="X74" s="52">
        <v>800.2</v>
      </c>
      <c r="Y74" s="52">
        <v>0</v>
      </c>
      <c r="Z74" s="52">
        <v>0</v>
      </c>
      <c r="AA74" s="52">
        <v>1430</v>
      </c>
      <c r="AB74" s="52">
        <v>1418</v>
      </c>
      <c r="AC74" s="52">
        <v>1630</v>
      </c>
      <c r="AD74" s="52">
        <v>1630</v>
      </c>
      <c r="AE74" s="52">
        <v>0</v>
      </c>
      <c r="AF74" s="52">
        <v>0</v>
      </c>
      <c r="AG74" s="52">
        <v>7730</v>
      </c>
      <c r="AH74" s="52">
        <v>7723</v>
      </c>
      <c r="AI74" s="52">
        <v>7730</v>
      </c>
      <c r="AJ74" s="52">
        <v>7723</v>
      </c>
      <c r="AK74" s="52">
        <v>0</v>
      </c>
      <c r="AL74" s="52">
        <v>0</v>
      </c>
      <c r="AM74" s="52">
        <v>0</v>
      </c>
      <c r="AN74" s="52">
        <v>0</v>
      </c>
      <c r="AO74" s="52">
        <v>1500</v>
      </c>
      <c r="AP74" s="52">
        <v>1420</v>
      </c>
      <c r="AQ74" s="52">
        <f t="shared" si="14"/>
        <v>190</v>
      </c>
      <c r="AR74" s="52">
        <f t="shared" si="15"/>
        <v>185</v>
      </c>
      <c r="AS74" s="52">
        <v>3212.5</v>
      </c>
      <c r="AT74" s="52">
        <v>3100</v>
      </c>
      <c r="AU74" s="52">
        <v>0</v>
      </c>
      <c r="AV74" s="52">
        <v>0</v>
      </c>
      <c r="AW74" s="52">
        <v>3022.5</v>
      </c>
      <c r="AX74" s="52">
        <v>2915</v>
      </c>
      <c r="AY74" s="52">
        <v>0</v>
      </c>
      <c r="AZ74" s="52">
        <v>0</v>
      </c>
      <c r="BA74" s="52">
        <v>3022.5</v>
      </c>
      <c r="BB74" s="52">
        <v>2915</v>
      </c>
      <c r="BC74" s="52">
        <v>3409.6907999999999</v>
      </c>
      <c r="BD74" s="52">
        <v>3405</v>
      </c>
      <c r="BE74" s="52">
        <v>2585</v>
      </c>
      <c r="BF74" s="52">
        <v>2555</v>
      </c>
      <c r="BG74" s="52">
        <v>0</v>
      </c>
      <c r="BH74" s="52">
        <v>0</v>
      </c>
      <c r="BI74" s="52">
        <v>0</v>
      </c>
      <c r="BJ74" s="52">
        <v>0</v>
      </c>
      <c r="BK74" s="52">
        <v>-80</v>
      </c>
      <c r="BL74" s="52">
        <v>-1081.0319999999999</v>
      </c>
      <c r="BM74" s="52">
        <v>0</v>
      </c>
      <c r="BN74" s="52">
        <v>0</v>
      </c>
    </row>
    <row r="75" spans="1:66" ht="16.5" customHeight="1">
      <c r="A75" s="80">
        <v>63</v>
      </c>
      <c r="B75" s="53" t="s">
        <v>141</v>
      </c>
      <c r="C75" s="52">
        <f t="shared" si="8"/>
        <v>47238.824200000003</v>
      </c>
      <c r="D75" s="52">
        <f t="shared" si="9"/>
        <v>32295.854500000001</v>
      </c>
      <c r="E75" s="52">
        <f t="shared" si="10"/>
        <v>28085.599999999999</v>
      </c>
      <c r="F75" s="52">
        <f t="shared" si="11"/>
        <v>20337.023500000003</v>
      </c>
      <c r="G75" s="52">
        <f t="shared" si="12"/>
        <v>20653.224200000001</v>
      </c>
      <c r="H75" s="52">
        <f t="shared" si="13"/>
        <v>11958.831</v>
      </c>
      <c r="I75" s="52">
        <v>14197.5</v>
      </c>
      <c r="J75" s="52">
        <v>11260.145</v>
      </c>
      <c r="K75" s="52">
        <v>0</v>
      </c>
      <c r="L75" s="52">
        <v>0</v>
      </c>
      <c r="M75" s="52">
        <v>3940</v>
      </c>
      <c r="N75" s="52">
        <v>2142.2345</v>
      </c>
      <c r="O75" s="52">
        <v>400</v>
      </c>
      <c r="P75" s="52">
        <v>341.73450000000003</v>
      </c>
      <c r="Q75" s="52">
        <v>0</v>
      </c>
      <c r="R75" s="52">
        <v>0</v>
      </c>
      <c r="S75" s="52">
        <v>140</v>
      </c>
      <c r="T75" s="52">
        <v>126.1</v>
      </c>
      <c r="U75" s="52">
        <v>0</v>
      </c>
      <c r="V75" s="52">
        <v>0</v>
      </c>
      <c r="W75" s="52">
        <v>1100</v>
      </c>
      <c r="X75" s="52">
        <v>194.4</v>
      </c>
      <c r="Y75" s="52">
        <v>400</v>
      </c>
      <c r="Z75" s="52">
        <v>0</v>
      </c>
      <c r="AA75" s="52">
        <v>300</v>
      </c>
      <c r="AB75" s="52">
        <v>300</v>
      </c>
      <c r="AC75" s="52">
        <v>1320</v>
      </c>
      <c r="AD75" s="52">
        <v>1140</v>
      </c>
      <c r="AE75" s="52">
        <v>0</v>
      </c>
      <c r="AF75" s="52">
        <v>0</v>
      </c>
      <c r="AG75" s="52">
        <v>6900</v>
      </c>
      <c r="AH75" s="52">
        <v>6900</v>
      </c>
      <c r="AI75" s="52">
        <v>6900</v>
      </c>
      <c r="AJ75" s="52">
        <v>6900</v>
      </c>
      <c r="AK75" s="52">
        <v>0</v>
      </c>
      <c r="AL75" s="52">
        <v>0</v>
      </c>
      <c r="AM75" s="52">
        <v>0</v>
      </c>
      <c r="AN75" s="52">
        <v>0</v>
      </c>
      <c r="AO75" s="52">
        <v>1298.0999999999999</v>
      </c>
      <c r="AP75" s="52">
        <v>0</v>
      </c>
      <c r="AQ75" s="52">
        <f t="shared" si="14"/>
        <v>250</v>
      </c>
      <c r="AR75" s="52">
        <f t="shared" si="15"/>
        <v>34.643999999999998</v>
      </c>
      <c r="AS75" s="52">
        <v>1750</v>
      </c>
      <c r="AT75" s="52">
        <v>34.643999999999998</v>
      </c>
      <c r="AU75" s="52">
        <v>0</v>
      </c>
      <c r="AV75" s="52">
        <v>0</v>
      </c>
      <c r="AW75" s="52">
        <v>1500</v>
      </c>
      <c r="AX75" s="52">
        <v>0</v>
      </c>
      <c r="AY75" s="52">
        <v>0</v>
      </c>
      <c r="AZ75" s="52">
        <v>0</v>
      </c>
      <c r="BA75" s="52">
        <v>1500</v>
      </c>
      <c r="BB75" s="52">
        <v>0</v>
      </c>
      <c r="BC75" s="52">
        <v>20704.0242</v>
      </c>
      <c r="BD75" s="52">
        <v>11538.831</v>
      </c>
      <c r="BE75" s="52">
        <v>1149.2</v>
      </c>
      <c r="BF75" s="52">
        <v>420</v>
      </c>
      <c r="BG75" s="52">
        <v>0</v>
      </c>
      <c r="BH75" s="52">
        <v>0</v>
      </c>
      <c r="BI75" s="52">
        <v>0</v>
      </c>
      <c r="BJ75" s="52">
        <v>0</v>
      </c>
      <c r="BK75" s="52">
        <v>-1200</v>
      </c>
      <c r="BL75" s="52">
        <v>0</v>
      </c>
      <c r="BM75" s="52">
        <v>0</v>
      </c>
      <c r="BN75" s="52">
        <v>0</v>
      </c>
    </row>
    <row r="76" spans="1:66" ht="16.5" customHeight="1">
      <c r="A76" s="80">
        <v>64</v>
      </c>
      <c r="B76" s="53" t="s">
        <v>146</v>
      </c>
      <c r="C76" s="52">
        <f t="shared" si="8"/>
        <v>13838.010600000001</v>
      </c>
      <c r="D76" s="52">
        <f t="shared" si="9"/>
        <v>12161.753000000001</v>
      </c>
      <c r="E76" s="52">
        <f t="shared" si="10"/>
        <v>12671.753000000001</v>
      </c>
      <c r="F76" s="52">
        <f t="shared" si="11"/>
        <v>11981.753000000001</v>
      </c>
      <c r="G76" s="52">
        <f t="shared" si="12"/>
        <v>1826.2575999999999</v>
      </c>
      <c r="H76" s="52">
        <f t="shared" si="13"/>
        <v>180</v>
      </c>
      <c r="I76" s="52">
        <v>10939.553</v>
      </c>
      <c r="J76" s="52">
        <v>10939.553</v>
      </c>
      <c r="K76" s="52">
        <v>0</v>
      </c>
      <c r="L76" s="52">
        <v>0</v>
      </c>
      <c r="M76" s="52">
        <v>1012.2</v>
      </c>
      <c r="N76" s="52">
        <v>1012.2</v>
      </c>
      <c r="O76" s="52">
        <v>260</v>
      </c>
      <c r="P76" s="52">
        <v>260</v>
      </c>
      <c r="Q76" s="52">
        <v>200</v>
      </c>
      <c r="R76" s="52">
        <v>200</v>
      </c>
      <c r="S76" s="52">
        <v>80</v>
      </c>
      <c r="T76" s="52">
        <v>80</v>
      </c>
      <c r="U76" s="52">
        <v>0</v>
      </c>
      <c r="V76" s="52">
        <v>0</v>
      </c>
      <c r="W76" s="52">
        <v>77.2</v>
      </c>
      <c r="X76" s="52">
        <v>77.2</v>
      </c>
      <c r="Y76" s="52">
        <v>0</v>
      </c>
      <c r="Z76" s="52">
        <v>0</v>
      </c>
      <c r="AA76" s="52">
        <v>20</v>
      </c>
      <c r="AB76" s="52">
        <v>20</v>
      </c>
      <c r="AC76" s="52">
        <v>375</v>
      </c>
      <c r="AD76" s="52">
        <v>375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0</v>
      </c>
      <c r="AL76" s="52">
        <v>0</v>
      </c>
      <c r="AM76" s="52">
        <v>0</v>
      </c>
      <c r="AN76" s="52">
        <v>0</v>
      </c>
      <c r="AO76" s="52">
        <v>30</v>
      </c>
      <c r="AP76" s="52">
        <v>30</v>
      </c>
      <c r="AQ76" s="52">
        <f t="shared" si="14"/>
        <v>30</v>
      </c>
      <c r="AR76" s="52">
        <f t="shared" si="15"/>
        <v>0</v>
      </c>
      <c r="AS76" s="52">
        <v>690</v>
      </c>
      <c r="AT76" s="52">
        <v>0</v>
      </c>
      <c r="AU76" s="52">
        <v>0</v>
      </c>
      <c r="AV76" s="52">
        <v>0</v>
      </c>
      <c r="AW76" s="52">
        <v>660</v>
      </c>
      <c r="AX76" s="52">
        <v>0</v>
      </c>
      <c r="AY76" s="52">
        <v>0</v>
      </c>
      <c r="AZ76" s="52">
        <v>0</v>
      </c>
      <c r="BA76" s="52">
        <v>660</v>
      </c>
      <c r="BB76" s="52">
        <v>0</v>
      </c>
      <c r="BC76" s="52">
        <v>1520</v>
      </c>
      <c r="BD76" s="52">
        <v>0</v>
      </c>
      <c r="BE76" s="52">
        <v>306.25760000000002</v>
      </c>
      <c r="BF76" s="52">
        <v>180</v>
      </c>
      <c r="BG76" s="52">
        <v>0</v>
      </c>
      <c r="BH76" s="52">
        <v>0</v>
      </c>
      <c r="BI76" s="52">
        <v>0</v>
      </c>
      <c r="BJ76" s="52">
        <v>0</v>
      </c>
      <c r="BK76" s="52">
        <v>0</v>
      </c>
      <c r="BL76" s="52">
        <v>0</v>
      </c>
      <c r="BM76" s="52">
        <v>0</v>
      </c>
      <c r="BN76" s="52">
        <v>0</v>
      </c>
    </row>
    <row r="77" spans="1:66" ht="16.5" customHeight="1">
      <c r="A77" s="80">
        <v>65</v>
      </c>
      <c r="B77" s="53" t="s">
        <v>147</v>
      </c>
      <c r="C77" s="52">
        <f t="shared" ref="C77:C85" si="16">E77+G77-BA77</f>
        <v>22858.882699999998</v>
      </c>
      <c r="D77" s="52">
        <f t="shared" ref="D77:D85" si="17">F77+H77-BB77</f>
        <v>21057.300999999999</v>
      </c>
      <c r="E77" s="52">
        <f t="shared" ref="E77:E85" si="18">I77+K77+M77+AE77+AG77+AK77+AO77+AS77</f>
        <v>13108.099999999999</v>
      </c>
      <c r="F77" s="52">
        <f t="shared" ref="F77:F85" si="19">J77+L77+N77+AF77+AH77+AL77+AP77+AT77</f>
        <v>12684.5183</v>
      </c>
      <c r="G77" s="52">
        <f t="shared" ref="G77:G85" si="20">AY77+BC77+BE77+BG77+BI77+BK77+BM77</f>
        <v>9810.7826999999997</v>
      </c>
      <c r="H77" s="52">
        <f t="shared" ref="H77:H85" si="21">AZ77+BD77+BF77+BH77+BJ77+BL77+BN77</f>
        <v>8422</v>
      </c>
      <c r="I77" s="52">
        <v>9263.7009999999991</v>
      </c>
      <c r="J77" s="52">
        <v>9223.7009999999991</v>
      </c>
      <c r="K77" s="52">
        <v>0</v>
      </c>
      <c r="L77" s="52">
        <v>0</v>
      </c>
      <c r="M77" s="52">
        <v>2788</v>
      </c>
      <c r="N77" s="52">
        <v>2780.8</v>
      </c>
      <c r="O77" s="52">
        <v>615</v>
      </c>
      <c r="P77" s="52">
        <v>612.4</v>
      </c>
      <c r="Q77" s="52">
        <v>0</v>
      </c>
      <c r="R77" s="52">
        <v>0</v>
      </c>
      <c r="S77" s="52">
        <v>0</v>
      </c>
      <c r="T77" s="52">
        <v>0</v>
      </c>
      <c r="U77" s="52">
        <v>0</v>
      </c>
      <c r="V77" s="52">
        <v>0</v>
      </c>
      <c r="W77" s="52">
        <v>901</v>
      </c>
      <c r="X77" s="52">
        <v>900.4</v>
      </c>
      <c r="Y77" s="52">
        <v>441</v>
      </c>
      <c r="Z77" s="52">
        <v>441</v>
      </c>
      <c r="AA77" s="52">
        <v>0</v>
      </c>
      <c r="AB77" s="52">
        <v>0</v>
      </c>
      <c r="AC77" s="52">
        <v>1220</v>
      </c>
      <c r="AD77" s="52">
        <v>1216</v>
      </c>
      <c r="AE77" s="52">
        <v>0</v>
      </c>
      <c r="AF77" s="52">
        <v>0</v>
      </c>
      <c r="AG77" s="52">
        <v>0</v>
      </c>
      <c r="AH77" s="52">
        <v>0</v>
      </c>
      <c r="AI77" s="52">
        <v>0</v>
      </c>
      <c r="AJ77" s="52">
        <v>0</v>
      </c>
      <c r="AK77" s="52">
        <v>0</v>
      </c>
      <c r="AL77" s="52">
        <v>0</v>
      </c>
      <c r="AM77" s="52">
        <v>0</v>
      </c>
      <c r="AN77" s="52">
        <v>0</v>
      </c>
      <c r="AO77" s="52">
        <v>558</v>
      </c>
      <c r="AP77" s="52">
        <v>545</v>
      </c>
      <c r="AQ77" s="52">
        <f t="shared" ref="AQ77:AQ85" si="22">AS77+AU77-BA77</f>
        <v>438.399</v>
      </c>
      <c r="AR77" s="52">
        <f t="shared" ref="AR77:AR85" si="23">AT77+AV77-BB77</f>
        <v>85.800000000000011</v>
      </c>
      <c r="AS77" s="52">
        <v>498.399</v>
      </c>
      <c r="AT77" s="52">
        <v>135.01730000000001</v>
      </c>
      <c r="AU77" s="52">
        <v>0</v>
      </c>
      <c r="AV77" s="52">
        <v>0</v>
      </c>
      <c r="AW77" s="52">
        <v>387.59899999999999</v>
      </c>
      <c r="AX77" s="52">
        <v>49.217300000000002</v>
      </c>
      <c r="AY77" s="52">
        <v>0</v>
      </c>
      <c r="AZ77" s="52">
        <v>0</v>
      </c>
      <c r="BA77" s="52">
        <v>60</v>
      </c>
      <c r="BB77" s="52">
        <v>49.217300000000002</v>
      </c>
      <c r="BC77" s="52">
        <v>5320.7826999999997</v>
      </c>
      <c r="BD77" s="52">
        <v>5310</v>
      </c>
      <c r="BE77" s="52">
        <v>4490</v>
      </c>
      <c r="BF77" s="52">
        <v>4490</v>
      </c>
      <c r="BG77" s="52">
        <v>0</v>
      </c>
      <c r="BH77" s="52">
        <v>0</v>
      </c>
      <c r="BI77" s="52">
        <v>0</v>
      </c>
      <c r="BJ77" s="52">
        <v>-1378</v>
      </c>
      <c r="BK77" s="52">
        <v>0</v>
      </c>
      <c r="BL77" s="52">
        <v>0</v>
      </c>
      <c r="BM77" s="52">
        <v>0</v>
      </c>
      <c r="BN77" s="52">
        <v>0</v>
      </c>
    </row>
    <row r="78" spans="1:66" ht="16.5" customHeight="1">
      <c r="A78" s="80">
        <v>66</v>
      </c>
      <c r="B78" s="53" t="s">
        <v>150</v>
      </c>
      <c r="C78" s="52">
        <f t="shared" si="16"/>
        <v>8881.7010000000009</v>
      </c>
      <c r="D78" s="52">
        <f t="shared" si="17"/>
        <v>7495.0069999999996</v>
      </c>
      <c r="E78" s="52">
        <f t="shared" si="18"/>
        <v>8776.7000000000007</v>
      </c>
      <c r="F78" s="52">
        <f t="shared" si="19"/>
        <v>7390.0060000000003</v>
      </c>
      <c r="G78" s="52">
        <f t="shared" si="20"/>
        <v>555.00099999999998</v>
      </c>
      <c r="H78" s="52">
        <f t="shared" si="21"/>
        <v>235.51999999999998</v>
      </c>
      <c r="I78" s="52">
        <v>5827.7</v>
      </c>
      <c r="J78" s="52">
        <v>5290.0929999999998</v>
      </c>
      <c r="K78" s="52">
        <v>0</v>
      </c>
      <c r="L78" s="52">
        <v>0</v>
      </c>
      <c r="M78" s="52">
        <v>2174</v>
      </c>
      <c r="N78" s="52">
        <v>1769.394</v>
      </c>
      <c r="O78" s="52">
        <v>250</v>
      </c>
      <c r="P78" s="52">
        <v>38.494</v>
      </c>
      <c r="Q78" s="52">
        <v>440</v>
      </c>
      <c r="R78" s="52">
        <v>426</v>
      </c>
      <c r="S78" s="52">
        <v>72</v>
      </c>
      <c r="T78" s="52">
        <v>42.5</v>
      </c>
      <c r="U78" s="52">
        <v>12</v>
      </c>
      <c r="V78" s="52">
        <v>12</v>
      </c>
      <c r="W78" s="52">
        <v>982</v>
      </c>
      <c r="X78" s="52">
        <v>982</v>
      </c>
      <c r="Y78" s="52">
        <v>750</v>
      </c>
      <c r="Z78" s="52">
        <v>750</v>
      </c>
      <c r="AA78" s="52">
        <v>38</v>
      </c>
      <c r="AB78" s="52">
        <v>0</v>
      </c>
      <c r="AC78" s="52">
        <v>380</v>
      </c>
      <c r="AD78" s="52">
        <v>268.39999999999998</v>
      </c>
      <c r="AE78" s="52">
        <v>0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300</v>
      </c>
      <c r="AP78" s="52">
        <v>200</v>
      </c>
      <c r="AQ78" s="52">
        <f t="shared" si="22"/>
        <v>25</v>
      </c>
      <c r="AR78" s="52">
        <f t="shared" si="23"/>
        <v>0</v>
      </c>
      <c r="AS78" s="52">
        <v>475</v>
      </c>
      <c r="AT78" s="52">
        <v>130.51900000000001</v>
      </c>
      <c r="AU78" s="52">
        <v>0</v>
      </c>
      <c r="AV78" s="52">
        <v>0</v>
      </c>
      <c r="AW78" s="52">
        <v>450</v>
      </c>
      <c r="AX78" s="52">
        <v>130.51900000000001</v>
      </c>
      <c r="AY78" s="52">
        <v>0</v>
      </c>
      <c r="AZ78" s="52">
        <v>0</v>
      </c>
      <c r="BA78" s="52">
        <v>450</v>
      </c>
      <c r="BB78" s="52">
        <v>130.51900000000001</v>
      </c>
      <c r="BC78" s="52">
        <v>1137.2</v>
      </c>
      <c r="BD78" s="52">
        <v>969.8</v>
      </c>
      <c r="BE78" s="52">
        <v>555.00099999999998</v>
      </c>
      <c r="BF78" s="52">
        <v>402.92</v>
      </c>
      <c r="BG78" s="52">
        <v>0</v>
      </c>
      <c r="BH78" s="52">
        <v>0</v>
      </c>
      <c r="BI78" s="52">
        <v>0</v>
      </c>
      <c r="BJ78" s="52">
        <v>0</v>
      </c>
      <c r="BK78" s="52">
        <v>-1137.2</v>
      </c>
      <c r="BL78" s="52">
        <v>-1137.2</v>
      </c>
      <c r="BM78" s="52">
        <v>0</v>
      </c>
      <c r="BN78" s="52">
        <v>0</v>
      </c>
    </row>
    <row r="79" spans="1:66" ht="16.5" customHeight="1">
      <c r="A79" s="80">
        <v>67</v>
      </c>
      <c r="B79" s="53" t="s">
        <v>153</v>
      </c>
      <c r="C79" s="52">
        <f t="shared" si="16"/>
        <v>7031.7730000000001</v>
      </c>
      <c r="D79" s="52">
        <f t="shared" si="17"/>
        <v>4508.7929999999997</v>
      </c>
      <c r="E79" s="52">
        <f t="shared" si="18"/>
        <v>5489.5</v>
      </c>
      <c r="F79" s="52">
        <f t="shared" si="19"/>
        <v>4508.7929999999997</v>
      </c>
      <c r="G79" s="52">
        <f t="shared" si="20"/>
        <v>1817.2730000000001</v>
      </c>
      <c r="H79" s="52">
        <f t="shared" si="21"/>
        <v>0</v>
      </c>
      <c r="I79" s="52">
        <v>5148</v>
      </c>
      <c r="J79" s="52">
        <v>4508.7929999999997</v>
      </c>
      <c r="K79" s="52">
        <v>0</v>
      </c>
      <c r="L79" s="52">
        <v>0</v>
      </c>
      <c r="M79" s="52">
        <v>66.5</v>
      </c>
      <c r="N79" s="52">
        <v>0</v>
      </c>
      <c r="O79" s="52">
        <v>66.5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  <c r="AC79" s="52">
        <v>0</v>
      </c>
      <c r="AD79" s="52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2">
        <v>0</v>
      </c>
      <c r="AK79" s="52">
        <v>0</v>
      </c>
      <c r="AL79" s="52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f t="shared" si="22"/>
        <v>0</v>
      </c>
      <c r="AR79" s="52">
        <f t="shared" si="23"/>
        <v>0</v>
      </c>
      <c r="AS79" s="52">
        <v>275</v>
      </c>
      <c r="AT79" s="52">
        <v>0</v>
      </c>
      <c r="AU79" s="52">
        <v>0</v>
      </c>
      <c r="AV79" s="52">
        <v>0</v>
      </c>
      <c r="AW79" s="52">
        <v>275</v>
      </c>
      <c r="AX79" s="52">
        <v>0</v>
      </c>
      <c r="AY79" s="52">
        <v>0</v>
      </c>
      <c r="AZ79" s="52">
        <v>0</v>
      </c>
      <c r="BA79" s="52">
        <v>275</v>
      </c>
      <c r="BB79" s="52">
        <v>0</v>
      </c>
      <c r="BC79" s="52">
        <v>792.27300000000002</v>
      </c>
      <c r="BD79" s="52">
        <v>0</v>
      </c>
      <c r="BE79" s="52">
        <v>1025</v>
      </c>
      <c r="BF79" s="52">
        <v>0</v>
      </c>
      <c r="BG79" s="52">
        <v>0</v>
      </c>
      <c r="BH79" s="52">
        <v>0</v>
      </c>
      <c r="BI79" s="52">
        <v>0</v>
      </c>
      <c r="BJ79" s="52">
        <v>0</v>
      </c>
      <c r="BK79" s="52">
        <v>0</v>
      </c>
      <c r="BL79" s="52">
        <v>0</v>
      </c>
      <c r="BM79" s="52">
        <v>0</v>
      </c>
      <c r="BN79" s="52">
        <v>0</v>
      </c>
    </row>
    <row r="80" spans="1:66" ht="16.5" customHeight="1">
      <c r="A80" s="80">
        <v>68</v>
      </c>
      <c r="B80" s="53" t="s">
        <v>154</v>
      </c>
      <c r="C80" s="52">
        <f t="shared" si="16"/>
        <v>8026.5730000000003</v>
      </c>
      <c r="D80" s="52">
        <f t="shared" si="17"/>
        <v>7908.4449999999997</v>
      </c>
      <c r="E80" s="52">
        <f t="shared" si="18"/>
        <v>8015.7000000000007</v>
      </c>
      <c r="F80" s="52">
        <f t="shared" si="19"/>
        <v>7897.5720000000001</v>
      </c>
      <c r="G80" s="52">
        <f t="shared" si="20"/>
        <v>510.87299999999999</v>
      </c>
      <c r="H80" s="52">
        <f t="shared" si="21"/>
        <v>510.87299999999999</v>
      </c>
      <c r="I80" s="52">
        <v>5404.3</v>
      </c>
      <c r="J80" s="52">
        <v>5394.5720000000001</v>
      </c>
      <c r="K80" s="52">
        <v>0</v>
      </c>
      <c r="L80" s="52">
        <v>0</v>
      </c>
      <c r="M80" s="52">
        <v>1236.4000000000001</v>
      </c>
      <c r="N80" s="52">
        <v>1138</v>
      </c>
      <c r="O80" s="52">
        <v>150</v>
      </c>
      <c r="P80" s="52">
        <v>110</v>
      </c>
      <c r="Q80" s="52">
        <v>0</v>
      </c>
      <c r="R80" s="52">
        <v>0</v>
      </c>
      <c r="S80" s="52">
        <v>80</v>
      </c>
      <c r="T80" s="52">
        <v>80</v>
      </c>
      <c r="U80" s="52">
        <v>0</v>
      </c>
      <c r="V80" s="52">
        <v>0</v>
      </c>
      <c r="W80" s="52">
        <v>140</v>
      </c>
      <c r="X80" s="52">
        <v>120</v>
      </c>
      <c r="Y80" s="52">
        <v>0</v>
      </c>
      <c r="Z80" s="52">
        <v>0</v>
      </c>
      <c r="AA80" s="52">
        <v>0</v>
      </c>
      <c r="AB80" s="52">
        <v>0</v>
      </c>
      <c r="AC80" s="52">
        <v>826.4</v>
      </c>
      <c r="AD80" s="52">
        <v>793</v>
      </c>
      <c r="AE80" s="52">
        <v>0</v>
      </c>
      <c r="AF80" s="52">
        <v>0</v>
      </c>
      <c r="AG80" s="52">
        <v>0</v>
      </c>
      <c r="AH80" s="52">
        <v>0</v>
      </c>
      <c r="AI80" s="52">
        <v>0</v>
      </c>
      <c r="AJ80" s="52">
        <v>0</v>
      </c>
      <c r="AK80" s="52">
        <v>0</v>
      </c>
      <c r="AL80" s="52">
        <v>0</v>
      </c>
      <c r="AM80" s="52">
        <v>0</v>
      </c>
      <c r="AN80" s="52">
        <v>0</v>
      </c>
      <c r="AO80" s="52">
        <v>845</v>
      </c>
      <c r="AP80" s="52">
        <v>845</v>
      </c>
      <c r="AQ80" s="52">
        <f t="shared" si="22"/>
        <v>30</v>
      </c>
      <c r="AR80" s="52">
        <f t="shared" si="23"/>
        <v>20</v>
      </c>
      <c r="AS80" s="52">
        <v>530</v>
      </c>
      <c r="AT80" s="52">
        <v>520</v>
      </c>
      <c r="AU80" s="52">
        <v>0</v>
      </c>
      <c r="AV80" s="52">
        <v>0</v>
      </c>
      <c r="AW80" s="52">
        <v>500</v>
      </c>
      <c r="AX80" s="52">
        <v>500</v>
      </c>
      <c r="AY80" s="52">
        <v>0</v>
      </c>
      <c r="AZ80" s="52">
        <v>0</v>
      </c>
      <c r="BA80" s="52">
        <v>500</v>
      </c>
      <c r="BB80" s="52">
        <v>500</v>
      </c>
      <c r="BC80" s="52">
        <v>342.87299999999999</v>
      </c>
      <c r="BD80" s="52">
        <v>342.87299999999999</v>
      </c>
      <c r="BE80" s="52">
        <v>168</v>
      </c>
      <c r="BF80" s="52">
        <v>168</v>
      </c>
      <c r="BG80" s="52">
        <v>0</v>
      </c>
      <c r="BH80" s="52">
        <v>0</v>
      </c>
      <c r="BI80" s="52">
        <v>0</v>
      </c>
      <c r="BJ80" s="52">
        <v>0</v>
      </c>
      <c r="BK80" s="52">
        <v>0</v>
      </c>
      <c r="BL80" s="52">
        <v>0</v>
      </c>
      <c r="BM80" s="52">
        <v>0</v>
      </c>
      <c r="BN80" s="52">
        <v>0</v>
      </c>
    </row>
    <row r="81" spans="1:66" s="44" customFormat="1" ht="19.5" customHeight="1">
      <c r="A81" s="80">
        <v>69</v>
      </c>
      <c r="B81" s="79" t="s">
        <v>98</v>
      </c>
      <c r="C81" s="52">
        <f t="shared" si="16"/>
        <v>26288.050199999998</v>
      </c>
      <c r="D81" s="52">
        <f t="shared" si="17"/>
        <v>25132.34</v>
      </c>
      <c r="E81" s="52">
        <f t="shared" si="18"/>
        <v>26240</v>
      </c>
      <c r="F81" s="52">
        <f t="shared" si="19"/>
        <v>25212.289799999999</v>
      </c>
      <c r="G81" s="52">
        <f t="shared" si="20"/>
        <v>2935.0501999999997</v>
      </c>
      <c r="H81" s="52">
        <f t="shared" si="21"/>
        <v>2799</v>
      </c>
      <c r="I81" s="52">
        <v>15649</v>
      </c>
      <c r="J81" s="52">
        <v>15576.14</v>
      </c>
      <c r="K81" s="52">
        <v>0</v>
      </c>
      <c r="L81" s="52">
        <v>0</v>
      </c>
      <c r="M81" s="52">
        <v>5049</v>
      </c>
      <c r="N81" s="52">
        <v>4167.2</v>
      </c>
      <c r="O81" s="52">
        <v>830</v>
      </c>
      <c r="P81" s="52">
        <v>830</v>
      </c>
      <c r="Q81" s="52">
        <v>0</v>
      </c>
      <c r="R81" s="52">
        <v>0</v>
      </c>
      <c r="S81" s="52">
        <v>160</v>
      </c>
      <c r="T81" s="52">
        <v>160</v>
      </c>
      <c r="U81" s="52">
        <v>0</v>
      </c>
      <c r="V81" s="52">
        <v>0</v>
      </c>
      <c r="W81" s="52">
        <v>1726</v>
      </c>
      <c r="X81" s="52">
        <v>1647.2</v>
      </c>
      <c r="Y81" s="52">
        <v>896</v>
      </c>
      <c r="Z81" s="52">
        <v>866</v>
      </c>
      <c r="AA81" s="52">
        <v>60</v>
      </c>
      <c r="AB81" s="52">
        <v>60</v>
      </c>
      <c r="AC81" s="52">
        <v>1970</v>
      </c>
      <c r="AD81" s="52">
        <v>1208</v>
      </c>
      <c r="AE81" s="52">
        <v>0</v>
      </c>
      <c r="AF81" s="52">
        <v>0</v>
      </c>
      <c r="AG81" s="52">
        <v>2130</v>
      </c>
      <c r="AH81" s="52">
        <v>2130</v>
      </c>
      <c r="AI81" s="52">
        <v>2130</v>
      </c>
      <c r="AJ81" s="52">
        <v>2130</v>
      </c>
      <c r="AK81" s="52">
        <v>0</v>
      </c>
      <c r="AL81" s="52">
        <v>0</v>
      </c>
      <c r="AM81" s="52">
        <v>0</v>
      </c>
      <c r="AN81" s="52">
        <v>0</v>
      </c>
      <c r="AO81" s="52">
        <v>310</v>
      </c>
      <c r="AP81" s="52">
        <v>310</v>
      </c>
      <c r="AQ81" s="52">
        <f t="shared" si="22"/>
        <v>215</v>
      </c>
      <c r="AR81" s="52">
        <f t="shared" si="23"/>
        <v>150</v>
      </c>
      <c r="AS81" s="52">
        <v>3102</v>
      </c>
      <c r="AT81" s="52">
        <v>3028.9497999999999</v>
      </c>
      <c r="AU81" s="52">
        <v>0</v>
      </c>
      <c r="AV81" s="52">
        <v>0</v>
      </c>
      <c r="AW81" s="52">
        <v>2887</v>
      </c>
      <c r="AX81" s="52">
        <v>2878.9497999999999</v>
      </c>
      <c r="AY81" s="52">
        <v>0</v>
      </c>
      <c r="AZ81" s="52">
        <v>0</v>
      </c>
      <c r="BA81" s="52">
        <v>2887</v>
      </c>
      <c r="BB81" s="52">
        <v>2878.9497999999999</v>
      </c>
      <c r="BC81" s="52">
        <v>3887.0502000000001</v>
      </c>
      <c r="BD81" s="52">
        <v>2387</v>
      </c>
      <c r="BE81" s="52">
        <v>548</v>
      </c>
      <c r="BF81" s="52">
        <v>540</v>
      </c>
      <c r="BG81" s="52">
        <v>0</v>
      </c>
      <c r="BH81" s="52">
        <v>0</v>
      </c>
      <c r="BI81" s="52">
        <v>-800</v>
      </c>
      <c r="BJ81" s="52">
        <v>0</v>
      </c>
      <c r="BK81" s="52">
        <v>-700</v>
      </c>
      <c r="BL81" s="52">
        <v>-128</v>
      </c>
      <c r="BM81" s="52">
        <v>0</v>
      </c>
      <c r="BN81" s="52">
        <v>0</v>
      </c>
    </row>
    <row r="82" spans="1:66" ht="16.5" customHeight="1">
      <c r="A82" s="80">
        <v>70</v>
      </c>
      <c r="B82" s="53" t="s">
        <v>155</v>
      </c>
      <c r="C82" s="52">
        <f t="shared" si="16"/>
        <v>13671.386</v>
      </c>
      <c r="D82" s="52">
        <f t="shared" si="17"/>
        <v>12825.689999999999</v>
      </c>
      <c r="E82" s="52">
        <f t="shared" si="18"/>
        <v>12617.7</v>
      </c>
      <c r="F82" s="52">
        <f t="shared" si="19"/>
        <v>11772.003999999999</v>
      </c>
      <c r="G82" s="52">
        <f t="shared" si="20"/>
        <v>2203.6859999999997</v>
      </c>
      <c r="H82" s="52">
        <f t="shared" si="21"/>
        <v>2202.31</v>
      </c>
      <c r="I82" s="52">
        <v>8759.9</v>
      </c>
      <c r="J82" s="52">
        <v>8654.08</v>
      </c>
      <c r="K82" s="52">
        <v>0</v>
      </c>
      <c r="L82" s="52">
        <v>0</v>
      </c>
      <c r="M82" s="52">
        <v>2376.8000000000002</v>
      </c>
      <c r="N82" s="52">
        <v>1758.8</v>
      </c>
      <c r="O82" s="52">
        <v>500</v>
      </c>
      <c r="P82" s="52">
        <v>400</v>
      </c>
      <c r="Q82" s="52">
        <v>0</v>
      </c>
      <c r="R82" s="52">
        <v>0</v>
      </c>
      <c r="S82" s="52">
        <v>70</v>
      </c>
      <c r="T82" s="52">
        <v>65</v>
      </c>
      <c r="U82" s="52">
        <v>60</v>
      </c>
      <c r="V82" s="52">
        <v>16.399999999999999</v>
      </c>
      <c r="W82" s="52">
        <v>580</v>
      </c>
      <c r="X82" s="52">
        <v>522.4</v>
      </c>
      <c r="Y82" s="52">
        <v>250</v>
      </c>
      <c r="Z82" s="52">
        <v>243</v>
      </c>
      <c r="AA82" s="52">
        <v>80</v>
      </c>
      <c r="AB82" s="52">
        <v>0</v>
      </c>
      <c r="AC82" s="52">
        <v>1071.8</v>
      </c>
      <c r="AD82" s="52">
        <v>740</v>
      </c>
      <c r="AE82" s="52">
        <v>0</v>
      </c>
      <c r="AF82" s="52">
        <v>0</v>
      </c>
      <c r="AG82" s="52">
        <v>0</v>
      </c>
      <c r="AH82" s="52">
        <v>0</v>
      </c>
      <c r="AI82" s="52">
        <v>0</v>
      </c>
      <c r="AJ82" s="52">
        <v>0</v>
      </c>
      <c r="AK82" s="52">
        <v>0</v>
      </c>
      <c r="AL82" s="52">
        <v>0</v>
      </c>
      <c r="AM82" s="52">
        <v>0</v>
      </c>
      <c r="AN82" s="52">
        <v>0</v>
      </c>
      <c r="AO82" s="52">
        <v>190</v>
      </c>
      <c r="AP82" s="52">
        <v>100</v>
      </c>
      <c r="AQ82" s="52">
        <f t="shared" si="22"/>
        <v>141</v>
      </c>
      <c r="AR82" s="52">
        <f t="shared" si="23"/>
        <v>110.5</v>
      </c>
      <c r="AS82" s="52">
        <v>1291</v>
      </c>
      <c r="AT82" s="52">
        <v>1259.124</v>
      </c>
      <c r="AU82" s="52">
        <v>0</v>
      </c>
      <c r="AV82" s="52">
        <v>0</v>
      </c>
      <c r="AW82" s="52">
        <v>1150</v>
      </c>
      <c r="AX82" s="52">
        <v>1148.624</v>
      </c>
      <c r="AY82" s="52">
        <v>0</v>
      </c>
      <c r="AZ82" s="52">
        <v>0</v>
      </c>
      <c r="BA82" s="52">
        <v>1150</v>
      </c>
      <c r="BB82" s="52">
        <v>1148.624</v>
      </c>
      <c r="BC82" s="52">
        <v>1763.6859999999999</v>
      </c>
      <c r="BD82" s="52">
        <v>1763.56</v>
      </c>
      <c r="BE82" s="52">
        <v>440</v>
      </c>
      <c r="BF82" s="52">
        <v>438.75</v>
      </c>
      <c r="BG82" s="52">
        <v>0</v>
      </c>
      <c r="BH82" s="52">
        <v>0</v>
      </c>
      <c r="BI82" s="52">
        <v>0</v>
      </c>
      <c r="BJ82" s="52">
        <v>0</v>
      </c>
      <c r="BK82" s="52">
        <v>0</v>
      </c>
      <c r="BL82" s="52">
        <v>0</v>
      </c>
      <c r="BM82" s="52">
        <v>0</v>
      </c>
      <c r="BN82" s="52">
        <v>0</v>
      </c>
    </row>
    <row r="83" spans="1:66" ht="16.5" customHeight="1">
      <c r="A83" s="80">
        <v>71</v>
      </c>
      <c r="B83" s="53" t="s">
        <v>156</v>
      </c>
      <c r="C83" s="52">
        <f t="shared" si="16"/>
        <v>12165.2</v>
      </c>
      <c r="D83" s="52">
        <f t="shared" si="17"/>
        <v>10566.64</v>
      </c>
      <c r="E83" s="52">
        <f t="shared" si="18"/>
        <v>11046.2</v>
      </c>
      <c r="F83" s="52">
        <f t="shared" si="19"/>
        <v>9447.64</v>
      </c>
      <c r="G83" s="52">
        <f t="shared" si="20"/>
        <v>1919</v>
      </c>
      <c r="H83" s="52">
        <f t="shared" si="21"/>
        <v>1119</v>
      </c>
      <c r="I83" s="52">
        <v>8086</v>
      </c>
      <c r="J83" s="52">
        <v>7732.64</v>
      </c>
      <c r="K83" s="52">
        <v>0</v>
      </c>
      <c r="L83" s="52">
        <v>0</v>
      </c>
      <c r="M83" s="52">
        <v>1330.2</v>
      </c>
      <c r="N83" s="52">
        <v>1015</v>
      </c>
      <c r="O83" s="52">
        <v>600</v>
      </c>
      <c r="P83" s="52">
        <v>535</v>
      </c>
      <c r="Q83" s="52">
        <v>0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560</v>
      </c>
      <c r="X83" s="52">
        <v>310</v>
      </c>
      <c r="Y83" s="52">
        <v>0</v>
      </c>
      <c r="Z83" s="52">
        <v>0</v>
      </c>
      <c r="AA83" s="52">
        <v>20</v>
      </c>
      <c r="AB83" s="52">
        <v>20</v>
      </c>
      <c r="AC83" s="52">
        <v>150.19999999999999</v>
      </c>
      <c r="AD83" s="52">
        <v>150</v>
      </c>
      <c r="AE83" s="52">
        <v>0</v>
      </c>
      <c r="AF83" s="52">
        <v>0</v>
      </c>
      <c r="AG83" s="52">
        <v>0</v>
      </c>
      <c r="AH83" s="52">
        <v>0</v>
      </c>
      <c r="AI83" s="52">
        <v>0</v>
      </c>
      <c r="AJ83" s="52">
        <v>0</v>
      </c>
      <c r="AK83" s="52">
        <v>0</v>
      </c>
      <c r="AL83" s="52">
        <v>0</v>
      </c>
      <c r="AM83" s="52">
        <v>0</v>
      </c>
      <c r="AN83" s="52">
        <v>0</v>
      </c>
      <c r="AO83" s="52">
        <v>700</v>
      </c>
      <c r="AP83" s="52">
        <v>700</v>
      </c>
      <c r="AQ83" s="52">
        <f t="shared" si="22"/>
        <v>130</v>
      </c>
      <c r="AR83" s="52">
        <f t="shared" si="23"/>
        <v>0</v>
      </c>
      <c r="AS83" s="52">
        <v>930</v>
      </c>
      <c r="AT83" s="52">
        <v>0</v>
      </c>
      <c r="AU83" s="52">
        <v>0</v>
      </c>
      <c r="AV83" s="52">
        <v>0</v>
      </c>
      <c r="AW83" s="52">
        <v>800</v>
      </c>
      <c r="AX83" s="52">
        <v>0</v>
      </c>
      <c r="AY83" s="52">
        <v>0</v>
      </c>
      <c r="AZ83" s="52">
        <v>0</v>
      </c>
      <c r="BA83" s="52">
        <v>800</v>
      </c>
      <c r="BB83" s="52">
        <v>0</v>
      </c>
      <c r="BC83" s="52">
        <v>800</v>
      </c>
      <c r="BD83" s="52">
        <v>194.8</v>
      </c>
      <c r="BE83" s="52">
        <v>1119</v>
      </c>
      <c r="BF83" s="52">
        <v>924.2</v>
      </c>
      <c r="BG83" s="52">
        <v>0</v>
      </c>
      <c r="BH83" s="52">
        <v>0</v>
      </c>
      <c r="BI83" s="52">
        <v>0</v>
      </c>
      <c r="BJ83" s="52">
        <v>0</v>
      </c>
      <c r="BK83" s="52">
        <v>0</v>
      </c>
      <c r="BL83" s="52">
        <v>0</v>
      </c>
      <c r="BM83" s="52">
        <v>0</v>
      </c>
      <c r="BN83" s="52">
        <v>0</v>
      </c>
    </row>
    <row r="84" spans="1:66" ht="16.5" customHeight="1">
      <c r="A84" s="80">
        <v>72</v>
      </c>
      <c r="B84" s="53" t="s">
        <v>159</v>
      </c>
      <c r="C84" s="52">
        <f t="shared" si="16"/>
        <v>11519.4527</v>
      </c>
      <c r="D84" s="52">
        <f t="shared" si="17"/>
        <v>11068.9</v>
      </c>
      <c r="E84" s="52">
        <f t="shared" si="18"/>
        <v>11186.8</v>
      </c>
      <c r="F84" s="52">
        <f t="shared" si="19"/>
        <v>10799.057299999999</v>
      </c>
      <c r="G84" s="52">
        <f t="shared" si="20"/>
        <v>1085.6527000000001</v>
      </c>
      <c r="H84" s="52">
        <f t="shared" si="21"/>
        <v>962.19</v>
      </c>
      <c r="I84" s="52">
        <v>7682.8</v>
      </c>
      <c r="J84" s="52">
        <v>7571.6390000000001</v>
      </c>
      <c r="K84" s="52">
        <v>0</v>
      </c>
      <c r="L84" s="52">
        <v>0</v>
      </c>
      <c r="M84" s="52">
        <v>2107.1709999999998</v>
      </c>
      <c r="N84" s="52">
        <v>1920.0709999999999</v>
      </c>
      <c r="O84" s="52">
        <v>235</v>
      </c>
      <c r="P84" s="52">
        <v>235</v>
      </c>
      <c r="Q84" s="52">
        <v>0</v>
      </c>
      <c r="R84" s="52">
        <v>0</v>
      </c>
      <c r="S84" s="52">
        <v>60</v>
      </c>
      <c r="T84" s="52">
        <v>60</v>
      </c>
      <c r="U84" s="52">
        <v>12.4</v>
      </c>
      <c r="V84" s="52">
        <v>12.4</v>
      </c>
      <c r="W84" s="52">
        <v>413</v>
      </c>
      <c r="X84" s="52">
        <v>310.89999999999998</v>
      </c>
      <c r="Y84" s="52">
        <v>270</v>
      </c>
      <c r="Z84" s="52">
        <v>239.5</v>
      </c>
      <c r="AA84" s="52">
        <v>50</v>
      </c>
      <c r="AB84" s="52">
        <v>0</v>
      </c>
      <c r="AC84" s="52">
        <v>1169.6500000000001</v>
      </c>
      <c r="AD84" s="52">
        <v>1169.6500000000001</v>
      </c>
      <c r="AE84" s="52">
        <v>0</v>
      </c>
      <c r="AF84" s="52">
        <v>0</v>
      </c>
      <c r="AG84" s="52">
        <v>0</v>
      </c>
      <c r="AH84" s="52">
        <v>0</v>
      </c>
      <c r="AI84" s="52">
        <v>0</v>
      </c>
      <c r="AJ84" s="52">
        <v>0</v>
      </c>
      <c r="AK84" s="52">
        <v>0</v>
      </c>
      <c r="AL84" s="52">
        <v>0</v>
      </c>
      <c r="AM84" s="52">
        <v>0</v>
      </c>
      <c r="AN84" s="52">
        <v>0</v>
      </c>
      <c r="AO84" s="52">
        <v>600</v>
      </c>
      <c r="AP84" s="52">
        <v>600</v>
      </c>
      <c r="AQ84" s="52">
        <f t="shared" si="22"/>
        <v>43.828999999999951</v>
      </c>
      <c r="AR84" s="52">
        <f t="shared" si="23"/>
        <v>15</v>
      </c>
      <c r="AS84" s="52">
        <v>796.82899999999995</v>
      </c>
      <c r="AT84" s="52">
        <v>707.34730000000002</v>
      </c>
      <c r="AU84" s="52">
        <v>0</v>
      </c>
      <c r="AV84" s="52">
        <v>0</v>
      </c>
      <c r="AW84" s="52">
        <v>771.82899999999995</v>
      </c>
      <c r="AX84" s="52">
        <v>692.34730000000002</v>
      </c>
      <c r="AY84" s="52">
        <v>0</v>
      </c>
      <c r="AZ84" s="52">
        <v>0</v>
      </c>
      <c r="BA84" s="52">
        <v>753</v>
      </c>
      <c r="BB84" s="52">
        <v>692.34730000000002</v>
      </c>
      <c r="BC84" s="52">
        <v>820.65269999999998</v>
      </c>
      <c r="BD84" s="52">
        <v>820</v>
      </c>
      <c r="BE84" s="52">
        <v>1102</v>
      </c>
      <c r="BF84" s="52">
        <v>979.19</v>
      </c>
      <c r="BG84" s="52">
        <v>0</v>
      </c>
      <c r="BH84" s="52">
        <v>0</v>
      </c>
      <c r="BI84" s="52">
        <v>-837</v>
      </c>
      <c r="BJ84" s="52">
        <v>-837</v>
      </c>
      <c r="BK84" s="52">
        <v>0</v>
      </c>
      <c r="BL84" s="52">
        <v>0</v>
      </c>
      <c r="BM84" s="52">
        <v>0</v>
      </c>
      <c r="BN84" s="52">
        <v>0</v>
      </c>
    </row>
    <row r="85" spans="1:66" ht="16.5" customHeight="1">
      <c r="A85" s="54"/>
      <c r="B85" s="53" t="s">
        <v>166</v>
      </c>
      <c r="C85" s="52">
        <f t="shared" si="16"/>
        <v>4511533.0986000001</v>
      </c>
      <c r="D85" s="52">
        <f t="shared" si="17"/>
        <v>3752720.4644000004</v>
      </c>
      <c r="E85" s="52">
        <f t="shared" si="18"/>
        <v>3762540.6990999999</v>
      </c>
      <c r="F85" s="52">
        <f t="shared" si="19"/>
        <v>3387664.7315000002</v>
      </c>
      <c r="G85" s="52">
        <f t="shared" si="20"/>
        <v>976154.55849999993</v>
      </c>
      <c r="H85" s="52">
        <f t="shared" si="21"/>
        <v>477702.90319999994</v>
      </c>
      <c r="I85" s="52">
        <v>1552840.7148</v>
      </c>
      <c r="J85" s="52">
        <v>1494113.96</v>
      </c>
      <c r="K85" s="52">
        <v>0</v>
      </c>
      <c r="L85" s="52">
        <v>0</v>
      </c>
      <c r="M85" s="52">
        <v>715900.99670000002</v>
      </c>
      <c r="N85" s="52">
        <v>592367.72519999999</v>
      </c>
      <c r="O85" s="52">
        <v>137790.65</v>
      </c>
      <c r="P85" s="52">
        <v>115401.6958</v>
      </c>
      <c r="Q85" s="52">
        <v>48314</v>
      </c>
      <c r="R85" s="52">
        <v>43156.779000000002</v>
      </c>
      <c r="S85" s="52">
        <v>21310.400000000001</v>
      </c>
      <c r="T85" s="52">
        <v>17913.699000000001</v>
      </c>
      <c r="U85" s="52">
        <v>10127.9</v>
      </c>
      <c r="V85" s="52">
        <v>7658.75</v>
      </c>
      <c r="W85" s="52">
        <v>228491.27170000001</v>
      </c>
      <c r="X85" s="52">
        <v>195329.304</v>
      </c>
      <c r="Y85" s="52">
        <v>156311.46900000001</v>
      </c>
      <c r="Z85" s="52">
        <v>139231.62700000001</v>
      </c>
      <c r="AA85" s="52">
        <v>42375.444000000003</v>
      </c>
      <c r="AB85" s="52">
        <v>31705.832999999999</v>
      </c>
      <c r="AC85" s="52">
        <v>162264.87</v>
      </c>
      <c r="AD85" s="52">
        <v>128475.18640000001</v>
      </c>
      <c r="AE85" s="52">
        <v>0</v>
      </c>
      <c r="AF85" s="52">
        <v>0</v>
      </c>
      <c r="AG85" s="52">
        <v>495246.4</v>
      </c>
      <c r="AH85" s="52">
        <v>469997.80800000002</v>
      </c>
      <c r="AI85" s="52">
        <v>461087.7</v>
      </c>
      <c r="AJ85" s="52">
        <v>436199.04499999998</v>
      </c>
      <c r="AK85" s="52">
        <v>580335.19999999995</v>
      </c>
      <c r="AL85" s="52">
        <v>554791.09699999995</v>
      </c>
      <c r="AM85" s="52">
        <v>547579.80000000005</v>
      </c>
      <c r="AN85" s="52">
        <v>536354.44700000004</v>
      </c>
      <c r="AO85" s="52">
        <v>166237.80059999999</v>
      </c>
      <c r="AP85" s="52">
        <v>150503.109</v>
      </c>
      <c r="AQ85" s="52">
        <f t="shared" si="22"/>
        <v>24817.427999999985</v>
      </c>
      <c r="AR85" s="52">
        <f t="shared" si="23"/>
        <v>13243.862000000008</v>
      </c>
      <c r="AS85" s="52">
        <v>251979.587</v>
      </c>
      <c r="AT85" s="52">
        <v>125891.03230000001</v>
      </c>
      <c r="AU85" s="52">
        <v>0</v>
      </c>
      <c r="AV85" s="52">
        <v>0</v>
      </c>
      <c r="AW85" s="52">
        <v>228101.587</v>
      </c>
      <c r="AX85" s="52">
        <v>112647.1703</v>
      </c>
      <c r="AY85" s="52">
        <v>0</v>
      </c>
      <c r="AZ85" s="52">
        <v>0</v>
      </c>
      <c r="BA85" s="52">
        <v>227162.15900000001</v>
      </c>
      <c r="BB85" s="52">
        <v>112647.1703</v>
      </c>
      <c r="BC85" s="52">
        <v>1207871.9180999999</v>
      </c>
      <c r="BD85" s="52">
        <v>683653.3602</v>
      </c>
      <c r="BE85" s="52">
        <v>283068.58110000001</v>
      </c>
      <c r="BF85" s="52">
        <v>178009.80799999999</v>
      </c>
      <c r="BG85" s="52">
        <v>1830</v>
      </c>
      <c r="BH85" s="52">
        <v>1330</v>
      </c>
      <c r="BI85" s="52">
        <v>-39293.300000000003</v>
      </c>
      <c r="BJ85" s="52">
        <v>-46724.110999999997</v>
      </c>
      <c r="BK85" s="52">
        <v>-477322.64069999999</v>
      </c>
      <c r="BL85" s="52">
        <v>-338566.15399999998</v>
      </c>
      <c r="BM85" s="52">
        <v>0</v>
      </c>
      <c r="BN85" s="52">
        <v>0</v>
      </c>
    </row>
    <row r="86" spans="1:66" ht="18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</row>
  </sheetData>
  <protectedRanges>
    <protectedRange sqref="AS13:BN85" name="Range3"/>
    <protectedRange sqref="B13:B85" name="Range1"/>
    <protectedRange sqref="I13:AP85" name="Range2"/>
  </protectedRanges>
  <mergeCells count="51">
    <mergeCell ref="BM10:BN10"/>
    <mergeCell ref="AU10:AV10"/>
    <mergeCell ref="AW10:AX10"/>
    <mergeCell ref="AY10:AZ10"/>
    <mergeCell ref="BA10:BB10"/>
    <mergeCell ref="BK10:BL10"/>
    <mergeCell ref="BG8:BH10"/>
    <mergeCell ref="BI8:BJ10"/>
    <mergeCell ref="BC8:BF8"/>
    <mergeCell ref="AW9:BB9"/>
    <mergeCell ref="B1:I2"/>
    <mergeCell ref="A5:H5"/>
    <mergeCell ref="G10:H10"/>
    <mergeCell ref="I6:BB6"/>
    <mergeCell ref="AO9:AP10"/>
    <mergeCell ref="AM10:AN10"/>
    <mergeCell ref="AS10:AT10"/>
    <mergeCell ref="Y10:Z10"/>
    <mergeCell ref="AA10:AB10"/>
    <mergeCell ref="AQ9:AV9"/>
    <mergeCell ref="AC10:AD10"/>
    <mergeCell ref="AI10:AJ10"/>
    <mergeCell ref="AQ10:AR10"/>
    <mergeCell ref="AG9:AH10"/>
    <mergeCell ref="AI9:AJ9"/>
    <mergeCell ref="AK9:AL10"/>
    <mergeCell ref="I9:L9"/>
    <mergeCell ref="M9:N10"/>
    <mergeCell ref="O9:AD9"/>
    <mergeCell ref="AE9:AF10"/>
    <mergeCell ref="I8:BB8"/>
    <mergeCell ref="S10:T10"/>
    <mergeCell ref="U10:V10"/>
    <mergeCell ref="W10:X10"/>
    <mergeCell ref="AM9:AN9"/>
    <mergeCell ref="BI7:BN7"/>
    <mergeCell ref="BC9:BD10"/>
    <mergeCell ref="BE9:BF10"/>
    <mergeCell ref="A6:A11"/>
    <mergeCell ref="B6:B11"/>
    <mergeCell ref="C6:H9"/>
    <mergeCell ref="C10:D10"/>
    <mergeCell ref="E10:F10"/>
    <mergeCell ref="BC6:BN6"/>
    <mergeCell ref="I7:BB7"/>
    <mergeCell ref="BC7:BH7"/>
    <mergeCell ref="I10:J10"/>
    <mergeCell ref="K10:L10"/>
    <mergeCell ref="O10:P10"/>
    <mergeCell ref="Q10:R10"/>
    <mergeCell ref="BK8:BN9"/>
  </mergeCells>
  <phoneticPr fontId="30" type="noConversion"/>
  <pageMargins left="0.19685039370078741" right="0.19685039370078741" top="0.31496062992125984" bottom="0.27559055118110237" header="0.2362204724409449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R228"/>
  <sheetViews>
    <sheetView topLeftCell="B1" workbookViewId="0">
      <selection activeCell="B2" sqref="B2:M2"/>
    </sheetView>
  </sheetViews>
  <sheetFormatPr defaultRowHeight="17.25"/>
  <cols>
    <col min="1" max="1" width="0.875" style="40" hidden="1" customWidth="1"/>
    <col min="2" max="2" width="4.375" style="40" customWidth="1"/>
    <col min="3" max="3" width="19.875" style="40" customWidth="1"/>
    <col min="4" max="4" width="11.125" style="40" customWidth="1"/>
    <col min="5" max="5" width="12.875" style="40" customWidth="1"/>
    <col min="6" max="6" width="11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8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8.75" style="40" customWidth="1"/>
    <col min="31" max="31" width="7.875" style="40" customWidth="1"/>
    <col min="32" max="32" width="9.5" style="40" customWidth="1"/>
    <col min="33" max="33" width="8.125" style="40" customWidth="1"/>
    <col min="34" max="35" width="8.375" style="40" customWidth="1"/>
    <col min="36" max="36" width="7.75" style="40" customWidth="1"/>
    <col min="37" max="37" width="7.875" style="40" customWidth="1"/>
    <col min="38" max="38" width="8.125" style="40" customWidth="1"/>
    <col min="39" max="39" width="7.875" style="40" customWidth="1"/>
    <col min="40" max="40" width="8.375" style="40" customWidth="1"/>
    <col min="41" max="41" width="9.25" style="40" customWidth="1"/>
    <col min="42" max="42" width="10.125" style="40" customWidth="1"/>
    <col min="43" max="43" width="9.25" style="40" customWidth="1"/>
    <col min="44" max="44" width="11.5" style="40" customWidth="1"/>
    <col min="45" max="47" width="9.25" style="40" customWidth="1"/>
    <col min="48" max="48" width="10.75" style="40" customWidth="1"/>
    <col min="49" max="49" width="9.25" style="40" customWidth="1"/>
    <col min="50" max="50" width="9.625" style="40" customWidth="1"/>
    <col min="51" max="51" width="9.25" style="40" customWidth="1"/>
    <col min="52" max="52" width="8.75" style="40" customWidth="1"/>
    <col min="53" max="56" width="9.25" style="40" customWidth="1"/>
    <col min="57" max="61" width="7.625" style="40" customWidth="1"/>
    <col min="62" max="62" width="9.375" style="40" customWidth="1"/>
    <col min="63" max="63" width="9" style="40"/>
    <col min="64" max="64" width="9.25" style="40" customWidth="1"/>
    <col min="65" max="65" width="7.875" style="40" customWidth="1"/>
    <col min="66" max="66" width="9.25" style="40" customWidth="1"/>
    <col min="67" max="67" width="8.25" style="40" customWidth="1"/>
    <col min="68" max="68" width="8.625" style="40" customWidth="1"/>
    <col min="69" max="69" width="9.25" style="40" customWidth="1"/>
    <col min="70" max="70" width="8.5" style="40" customWidth="1"/>
    <col min="71" max="71" width="8.375" style="40" customWidth="1"/>
    <col min="72" max="72" width="8.5" style="40" customWidth="1"/>
    <col min="73" max="77" width="9.125" style="40" customWidth="1"/>
    <col min="78" max="78" width="10.25" style="40" customWidth="1"/>
    <col min="79" max="79" width="7.625" style="40" customWidth="1"/>
    <col min="80" max="80" width="9.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9" width="8.87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8.5" style="40" customWidth="1"/>
    <col min="104" max="104" width="8.75" style="40" customWidth="1"/>
    <col min="105" max="105" width="8.5" style="40" customWidth="1"/>
    <col min="106" max="106" width="11.5" style="40" customWidth="1"/>
    <col min="107" max="107" width="11.125" style="40" customWidth="1"/>
    <col min="108" max="108" width="8.5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7.5" style="40" customWidth="1"/>
    <col min="119" max="119" width="7.625" style="40" customWidth="1"/>
    <col min="120" max="120" width="11" style="40" customWidth="1"/>
    <col min="121" max="121" width="10.875" style="40" customWidth="1"/>
    <col min="122" max="122" width="20.875" style="40" customWidth="1"/>
    <col min="123" max="16384" width="9" style="40"/>
  </cols>
  <sheetData>
    <row r="1" spans="1:122" ht="17.25" customHeight="1"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22" ht="25.5" customHeight="1">
      <c r="B2" s="152" t="s">
        <v>202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56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57"/>
      <c r="AB2" s="57"/>
      <c r="AC2" s="57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58"/>
      <c r="DG2" s="58"/>
      <c r="DH2" s="58"/>
      <c r="DI2" s="58"/>
      <c r="DJ2" s="58"/>
      <c r="DK2" s="58"/>
      <c r="DL2" s="58"/>
      <c r="DM2" s="58"/>
      <c r="DN2" s="58"/>
      <c r="DO2" s="58"/>
    </row>
    <row r="3" spans="1:122" ht="19.5" customHeight="1">
      <c r="C3" s="59"/>
      <c r="D3" s="59"/>
      <c r="E3" s="59"/>
      <c r="F3" s="60"/>
      <c r="G3" s="60" t="s">
        <v>167</v>
      </c>
      <c r="H3" s="60"/>
      <c r="I3" s="60"/>
      <c r="J3" s="60"/>
      <c r="K3" s="60"/>
      <c r="L3" s="60"/>
      <c r="M3" s="60"/>
      <c r="N3" s="81" t="s">
        <v>204</v>
      </c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159"/>
      <c r="AC3" s="159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1"/>
      <c r="DC3" s="61"/>
      <c r="DD3" s="61"/>
      <c r="DE3" s="61"/>
    </row>
    <row r="4" spans="1:122" s="62" customFormat="1" ht="12.75" customHeight="1">
      <c r="B4" s="160" t="s">
        <v>60</v>
      </c>
      <c r="C4" s="161" t="s">
        <v>59</v>
      </c>
      <c r="D4" s="145" t="s">
        <v>168</v>
      </c>
      <c r="E4" s="146"/>
      <c r="F4" s="146"/>
      <c r="G4" s="146"/>
      <c r="H4" s="146"/>
      <c r="I4" s="147"/>
      <c r="J4" s="165" t="s">
        <v>169</v>
      </c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7"/>
    </row>
    <row r="5" spans="1:122" s="62" customFormat="1" ht="15.75" customHeight="1">
      <c r="B5" s="160"/>
      <c r="C5" s="161"/>
      <c r="D5" s="162"/>
      <c r="E5" s="163"/>
      <c r="F5" s="163"/>
      <c r="G5" s="163"/>
      <c r="H5" s="163"/>
      <c r="I5" s="164"/>
      <c r="J5" s="145" t="s">
        <v>170</v>
      </c>
      <c r="K5" s="146"/>
      <c r="L5" s="146"/>
      <c r="M5" s="146"/>
      <c r="N5" s="169" t="s">
        <v>171</v>
      </c>
      <c r="O5" s="170"/>
      <c r="P5" s="170"/>
      <c r="Q5" s="170"/>
      <c r="R5" s="170"/>
      <c r="S5" s="170"/>
      <c r="T5" s="170"/>
      <c r="U5" s="171"/>
      <c r="V5" s="145" t="s">
        <v>172</v>
      </c>
      <c r="W5" s="146"/>
      <c r="X5" s="146"/>
      <c r="Y5" s="147"/>
      <c r="Z5" s="145" t="s">
        <v>173</v>
      </c>
      <c r="AA5" s="146"/>
      <c r="AB5" s="146"/>
      <c r="AC5" s="147"/>
      <c r="AD5" s="145" t="s">
        <v>174</v>
      </c>
      <c r="AE5" s="146"/>
      <c r="AF5" s="146"/>
      <c r="AG5" s="147"/>
      <c r="AH5" s="156" t="s">
        <v>169</v>
      </c>
      <c r="AI5" s="157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5"/>
      <c r="AX5" s="145" t="s">
        <v>175</v>
      </c>
      <c r="AY5" s="146"/>
      <c r="AZ5" s="146"/>
      <c r="BA5" s="147"/>
      <c r="BB5" s="66" t="s">
        <v>55</v>
      </c>
      <c r="BC5" s="66"/>
      <c r="BD5" s="66"/>
      <c r="BE5" s="66"/>
      <c r="BF5" s="66"/>
      <c r="BG5" s="66"/>
      <c r="BH5" s="66"/>
      <c r="BI5" s="66"/>
      <c r="BJ5" s="145" t="s">
        <v>176</v>
      </c>
      <c r="BK5" s="146"/>
      <c r="BL5" s="146"/>
      <c r="BM5" s="147"/>
      <c r="BN5" s="67" t="s">
        <v>177</v>
      </c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157"/>
      <c r="CC5" s="157"/>
      <c r="CD5" s="157"/>
      <c r="CE5" s="157"/>
      <c r="CF5" s="157"/>
      <c r="CG5" s="168"/>
      <c r="CH5" s="145" t="s">
        <v>178</v>
      </c>
      <c r="CI5" s="146"/>
      <c r="CJ5" s="146"/>
      <c r="CK5" s="147"/>
      <c r="CL5" s="145" t="s">
        <v>179</v>
      </c>
      <c r="CM5" s="146"/>
      <c r="CN5" s="146"/>
      <c r="CO5" s="147"/>
      <c r="CP5" s="63" t="s">
        <v>177</v>
      </c>
      <c r="CQ5" s="63"/>
      <c r="CR5" s="63"/>
      <c r="CS5" s="63"/>
      <c r="CT5" s="63"/>
      <c r="CU5" s="63"/>
      <c r="CV5" s="63"/>
      <c r="CW5" s="63"/>
      <c r="CX5" s="145" t="s">
        <v>180</v>
      </c>
      <c r="CY5" s="146"/>
      <c r="CZ5" s="146"/>
      <c r="DA5" s="147"/>
      <c r="DB5" s="68" t="s">
        <v>177</v>
      </c>
      <c r="DC5" s="68"/>
      <c r="DD5" s="68"/>
      <c r="DE5" s="68"/>
      <c r="DF5" s="145" t="s">
        <v>181</v>
      </c>
      <c r="DG5" s="146"/>
      <c r="DH5" s="146"/>
      <c r="DI5" s="147"/>
      <c r="DJ5" s="145" t="s">
        <v>182</v>
      </c>
      <c r="DK5" s="146"/>
      <c r="DL5" s="146"/>
      <c r="DM5" s="146"/>
      <c r="DN5" s="146"/>
      <c r="DO5" s="147"/>
      <c r="DP5" s="88" t="s">
        <v>183</v>
      </c>
      <c r="DQ5" s="88"/>
    </row>
    <row r="6" spans="1:122" s="62" customFormat="1" ht="80.25" customHeight="1">
      <c r="B6" s="160"/>
      <c r="C6" s="161"/>
      <c r="D6" s="148"/>
      <c r="E6" s="149"/>
      <c r="F6" s="149"/>
      <c r="G6" s="149"/>
      <c r="H6" s="149"/>
      <c r="I6" s="150"/>
      <c r="J6" s="162"/>
      <c r="K6" s="163"/>
      <c r="L6" s="163"/>
      <c r="M6" s="163"/>
      <c r="N6" s="145" t="s">
        <v>184</v>
      </c>
      <c r="O6" s="146"/>
      <c r="P6" s="146"/>
      <c r="Q6" s="146"/>
      <c r="R6" s="145" t="s">
        <v>185</v>
      </c>
      <c r="S6" s="146"/>
      <c r="T6" s="146"/>
      <c r="U6" s="146"/>
      <c r="V6" s="148"/>
      <c r="W6" s="149"/>
      <c r="X6" s="149"/>
      <c r="Y6" s="150"/>
      <c r="Z6" s="148"/>
      <c r="AA6" s="149"/>
      <c r="AB6" s="149"/>
      <c r="AC6" s="150"/>
      <c r="AD6" s="148"/>
      <c r="AE6" s="149"/>
      <c r="AF6" s="149"/>
      <c r="AG6" s="150"/>
      <c r="AH6" s="145" t="s">
        <v>186</v>
      </c>
      <c r="AI6" s="146"/>
      <c r="AJ6" s="146"/>
      <c r="AK6" s="146"/>
      <c r="AL6" s="145" t="s">
        <v>187</v>
      </c>
      <c r="AM6" s="146"/>
      <c r="AN6" s="146"/>
      <c r="AO6" s="146"/>
      <c r="AP6" s="145" t="s">
        <v>188</v>
      </c>
      <c r="AQ6" s="146"/>
      <c r="AR6" s="146"/>
      <c r="AS6" s="146"/>
      <c r="AT6" s="145" t="s">
        <v>189</v>
      </c>
      <c r="AU6" s="146"/>
      <c r="AV6" s="146"/>
      <c r="AW6" s="146"/>
      <c r="AX6" s="148"/>
      <c r="AY6" s="149"/>
      <c r="AZ6" s="149"/>
      <c r="BA6" s="150"/>
      <c r="BB6" s="151" t="s">
        <v>190</v>
      </c>
      <c r="BC6" s="151"/>
      <c r="BD6" s="151"/>
      <c r="BE6" s="151"/>
      <c r="BF6" s="153" t="s">
        <v>191</v>
      </c>
      <c r="BG6" s="154"/>
      <c r="BH6" s="154"/>
      <c r="BI6" s="155"/>
      <c r="BJ6" s="148"/>
      <c r="BK6" s="149"/>
      <c r="BL6" s="149"/>
      <c r="BM6" s="150"/>
      <c r="BN6" s="145" t="s">
        <v>192</v>
      </c>
      <c r="BO6" s="146"/>
      <c r="BP6" s="146"/>
      <c r="BQ6" s="146"/>
      <c r="BR6" s="145" t="s">
        <v>193</v>
      </c>
      <c r="BS6" s="146"/>
      <c r="BT6" s="146"/>
      <c r="BU6" s="146"/>
      <c r="BV6" s="151" t="s">
        <v>194</v>
      </c>
      <c r="BW6" s="151"/>
      <c r="BX6" s="151"/>
      <c r="BY6" s="151"/>
      <c r="BZ6" s="145" t="s">
        <v>195</v>
      </c>
      <c r="CA6" s="146"/>
      <c r="CB6" s="146"/>
      <c r="CC6" s="146"/>
      <c r="CD6" s="145" t="s">
        <v>196</v>
      </c>
      <c r="CE6" s="146"/>
      <c r="CF6" s="146"/>
      <c r="CG6" s="146"/>
      <c r="CH6" s="148"/>
      <c r="CI6" s="149"/>
      <c r="CJ6" s="149"/>
      <c r="CK6" s="150"/>
      <c r="CL6" s="148"/>
      <c r="CM6" s="149"/>
      <c r="CN6" s="149"/>
      <c r="CO6" s="150"/>
      <c r="CP6" s="151" t="s">
        <v>197</v>
      </c>
      <c r="CQ6" s="151"/>
      <c r="CR6" s="151"/>
      <c r="CS6" s="151"/>
      <c r="CT6" s="151" t="s">
        <v>198</v>
      </c>
      <c r="CU6" s="151"/>
      <c r="CV6" s="151"/>
      <c r="CW6" s="151"/>
      <c r="CX6" s="148"/>
      <c r="CY6" s="149"/>
      <c r="CZ6" s="149"/>
      <c r="DA6" s="150"/>
      <c r="DB6" s="145" t="s">
        <v>199</v>
      </c>
      <c r="DC6" s="146"/>
      <c r="DD6" s="146"/>
      <c r="DE6" s="147"/>
      <c r="DF6" s="148"/>
      <c r="DG6" s="149"/>
      <c r="DH6" s="149"/>
      <c r="DI6" s="150"/>
      <c r="DJ6" s="148"/>
      <c r="DK6" s="149"/>
      <c r="DL6" s="149"/>
      <c r="DM6" s="149"/>
      <c r="DN6" s="149"/>
      <c r="DO6" s="150"/>
      <c r="DP6" s="88"/>
      <c r="DQ6" s="88"/>
      <c r="DR6" s="69"/>
    </row>
    <row r="7" spans="1:122" s="62" customFormat="1" ht="72.75" customHeight="1">
      <c r="B7" s="160"/>
      <c r="C7" s="161"/>
      <c r="D7" s="143" t="s">
        <v>200</v>
      </c>
      <c r="E7" s="144"/>
      <c r="F7" s="140" t="s">
        <v>63</v>
      </c>
      <c r="G7" s="140"/>
      <c r="H7" s="140" t="s">
        <v>64</v>
      </c>
      <c r="I7" s="140"/>
      <c r="J7" s="140" t="s">
        <v>63</v>
      </c>
      <c r="K7" s="140"/>
      <c r="L7" s="140" t="s">
        <v>64</v>
      </c>
      <c r="M7" s="140"/>
      <c r="N7" s="140" t="s">
        <v>63</v>
      </c>
      <c r="O7" s="140"/>
      <c r="P7" s="140" t="s">
        <v>64</v>
      </c>
      <c r="Q7" s="140"/>
      <c r="R7" s="140" t="s">
        <v>63</v>
      </c>
      <c r="S7" s="140"/>
      <c r="T7" s="140" t="s">
        <v>64</v>
      </c>
      <c r="U7" s="140"/>
      <c r="V7" s="140" t="s">
        <v>63</v>
      </c>
      <c r="W7" s="140"/>
      <c r="X7" s="140" t="s">
        <v>64</v>
      </c>
      <c r="Y7" s="140"/>
      <c r="Z7" s="140" t="s">
        <v>63</v>
      </c>
      <c r="AA7" s="140"/>
      <c r="AB7" s="140" t="s">
        <v>64</v>
      </c>
      <c r="AC7" s="140"/>
      <c r="AD7" s="140" t="s">
        <v>63</v>
      </c>
      <c r="AE7" s="140"/>
      <c r="AF7" s="140" t="s">
        <v>64</v>
      </c>
      <c r="AG7" s="140"/>
      <c r="AH7" s="140" t="s">
        <v>63</v>
      </c>
      <c r="AI7" s="140"/>
      <c r="AJ7" s="140" t="s">
        <v>64</v>
      </c>
      <c r="AK7" s="140"/>
      <c r="AL7" s="140" t="s">
        <v>63</v>
      </c>
      <c r="AM7" s="140"/>
      <c r="AN7" s="140" t="s">
        <v>64</v>
      </c>
      <c r="AO7" s="140"/>
      <c r="AP7" s="140" t="s">
        <v>63</v>
      </c>
      <c r="AQ7" s="140"/>
      <c r="AR7" s="140" t="s">
        <v>64</v>
      </c>
      <c r="AS7" s="140"/>
      <c r="AT7" s="140" t="s">
        <v>63</v>
      </c>
      <c r="AU7" s="140"/>
      <c r="AV7" s="140" t="s">
        <v>64</v>
      </c>
      <c r="AW7" s="140"/>
      <c r="AX7" s="140" t="s">
        <v>63</v>
      </c>
      <c r="AY7" s="140"/>
      <c r="AZ7" s="140" t="s">
        <v>64</v>
      </c>
      <c r="BA7" s="140"/>
      <c r="BB7" s="140" t="s">
        <v>63</v>
      </c>
      <c r="BC7" s="140"/>
      <c r="BD7" s="140" t="s">
        <v>64</v>
      </c>
      <c r="BE7" s="140"/>
      <c r="BF7" s="140" t="s">
        <v>63</v>
      </c>
      <c r="BG7" s="140"/>
      <c r="BH7" s="140" t="s">
        <v>64</v>
      </c>
      <c r="BI7" s="140"/>
      <c r="BJ7" s="140" t="s">
        <v>63</v>
      </c>
      <c r="BK7" s="140"/>
      <c r="BL7" s="140" t="s">
        <v>64</v>
      </c>
      <c r="BM7" s="140"/>
      <c r="BN7" s="140" t="s">
        <v>63</v>
      </c>
      <c r="BO7" s="140"/>
      <c r="BP7" s="140" t="s">
        <v>64</v>
      </c>
      <c r="BQ7" s="140"/>
      <c r="BR7" s="140" t="s">
        <v>63</v>
      </c>
      <c r="BS7" s="140"/>
      <c r="BT7" s="140" t="s">
        <v>64</v>
      </c>
      <c r="BU7" s="140"/>
      <c r="BV7" s="140" t="s">
        <v>63</v>
      </c>
      <c r="BW7" s="140"/>
      <c r="BX7" s="140" t="s">
        <v>64</v>
      </c>
      <c r="BY7" s="140"/>
      <c r="BZ7" s="140" t="s">
        <v>63</v>
      </c>
      <c r="CA7" s="140"/>
      <c r="CB7" s="140" t="s">
        <v>64</v>
      </c>
      <c r="CC7" s="140"/>
      <c r="CD7" s="140" t="s">
        <v>63</v>
      </c>
      <c r="CE7" s="140"/>
      <c r="CF7" s="140" t="s">
        <v>64</v>
      </c>
      <c r="CG7" s="140"/>
      <c r="CH7" s="140" t="s">
        <v>63</v>
      </c>
      <c r="CI7" s="140"/>
      <c r="CJ7" s="140" t="s">
        <v>64</v>
      </c>
      <c r="CK7" s="140"/>
      <c r="CL7" s="140" t="s">
        <v>63</v>
      </c>
      <c r="CM7" s="140"/>
      <c r="CN7" s="140" t="s">
        <v>64</v>
      </c>
      <c r="CO7" s="140"/>
      <c r="CP7" s="140" t="s">
        <v>63</v>
      </c>
      <c r="CQ7" s="140"/>
      <c r="CR7" s="140" t="s">
        <v>64</v>
      </c>
      <c r="CS7" s="140"/>
      <c r="CT7" s="140" t="s">
        <v>63</v>
      </c>
      <c r="CU7" s="140"/>
      <c r="CV7" s="140" t="s">
        <v>64</v>
      </c>
      <c r="CW7" s="140"/>
      <c r="CX7" s="140" t="s">
        <v>63</v>
      </c>
      <c r="CY7" s="140"/>
      <c r="CZ7" s="140" t="s">
        <v>64</v>
      </c>
      <c r="DA7" s="140"/>
      <c r="DB7" s="140" t="s">
        <v>63</v>
      </c>
      <c r="DC7" s="140"/>
      <c r="DD7" s="140" t="s">
        <v>64</v>
      </c>
      <c r="DE7" s="140"/>
      <c r="DF7" s="140" t="s">
        <v>63</v>
      </c>
      <c r="DG7" s="140"/>
      <c r="DH7" s="140" t="s">
        <v>64</v>
      </c>
      <c r="DI7" s="140"/>
      <c r="DJ7" s="141" t="s">
        <v>201</v>
      </c>
      <c r="DK7" s="142"/>
      <c r="DL7" s="140" t="s">
        <v>63</v>
      </c>
      <c r="DM7" s="140"/>
      <c r="DN7" s="140" t="s">
        <v>64</v>
      </c>
      <c r="DO7" s="140"/>
      <c r="DP7" s="140" t="s">
        <v>64</v>
      </c>
      <c r="DQ7" s="140"/>
    </row>
    <row r="8" spans="1:122" s="62" customFormat="1" ht="32.25" customHeight="1">
      <c r="B8" s="160"/>
      <c r="C8" s="161"/>
      <c r="D8" s="70" t="s">
        <v>61</v>
      </c>
      <c r="E8" s="71" t="s">
        <v>62</v>
      </c>
      <c r="F8" s="70" t="s">
        <v>61</v>
      </c>
      <c r="G8" s="71" t="s">
        <v>62</v>
      </c>
      <c r="H8" s="70" t="s">
        <v>61</v>
      </c>
      <c r="I8" s="71" t="s">
        <v>62</v>
      </c>
      <c r="J8" s="70" t="s">
        <v>61</v>
      </c>
      <c r="K8" s="71" t="s">
        <v>62</v>
      </c>
      <c r="L8" s="70" t="s">
        <v>61</v>
      </c>
      <c r="M8" s="71" t="s">
        <v>62</v>
      </c>
      <c r="N8" s="70" t="s">
        <v>61</v>
      </c>
      <c r="O8" s="71" t="s">
        <v>62</v>
      </c>
      <c r="P8" s="70" t="s">
        <v>61</v>
      </c>
      <c r="Q8" s="71" t="s">
        <v>62</v>
      </c>
      <c r="R8" s="70" t="s">
        <v>61</v>
      </c>
      <c r="S8" s="71" t="s">
        <v>62</v>
      </c>
      <c r="T8" s="70" t="s">
        <v>61</v>
      </c>
      <c r="U8" s="71" t="s">
        <v>62</v>
      </c>
      <c r="V8" s="70" t="s">
        <v>61</v>
      </c>
      <c r="W8" s="71" t="s">
        <v>62</v>
      </c>
      <c r="X8" s="70" t="s">
        <v>61</v>
      </c>
      <c r="Y8" s="71" t="s">
        <v>62</v>
      </c>
      <c r="Z8" s="70" t="s">
        <v>61</v>
      </c>
      <c r="AA8" s="71" t="s">
        <v>62</v>
      </c>
      <c r="AB8" s="70" t="s">
        <v>61</v>
      </c>
      <c r="AC8" s="71" t="s">
        <v>62</v>
      </c>
      <c r="AD8" s="70" t="s">
        <v>61</v>
      </c>
      <c r="AE8" s="71" t="s">
        <v>62</v>
      </c>
      <c r="AF8" s="70" t="s">
        <v>61</v>
      </c>
      <c r="AG8" s="71" t="s">
        <v>62</v>
      </c>
      <c r="AH8" s="70" t="s">
        <v>61</v>
      </c>
      <c r="AI8" s="71" t="s">
        <v>62</v>
      </c>
      <c r="AJ8" s="70" t="s">
        <v>61</v>
      </c>
      <c r="AK8" s="71" t="s">
        <v>62</v>
      </c>
      <c r="AL8" s="70" t="s">
        <v>61</v>
      </c>
      <c r="AM8" s="71" t="s">
        <v>62</v>
      </c>
      <c r="AN8" s="70" t="s">
        <v>61</v>
      </c>
      <c r="AO8" s="71" t="s">
        <v>62</v>
      </c>
      <c r="AP8" s="70" t="s">
        <v>61</v>
      </c>
      <c r="AQ8" s="71" t="s">
        <v>62</v>
      </c>
      <c r="AR8" s="70" t="s">
        <v>61</v>
      </c>
      <c r="AS8" s="71" t="s">
        <v>62</v>
      </c>
      <c r="AT8" s="70" t="s">
        <v>61</v>
      </c>
      <c r="AU8" s="71" t="s">
        <v>62</v>
      </c>
      <c r="AV8" s="70" t="s">
        <v>61</v>
      </c>
      <c r="AW8" s="71" t="s">
        <v>62</v>
      </c>
      <c r="AX8" s="70" t="s">
        <v>61</v>
      </c>
      <c r="AY8" s="71" t="s">
        <v>62</v>
      </c>
      <c r="AZ8" s="70" t="s">
        <v>61</v>
      </c>
      <c r="BA8" s="71" t="s">
        <v>62</v>
      </c>
      <c r="BB8" s="70" t="s">
        <v>61</v>
      </c>
      <c r="BC8" s="71" t="s">
        <v>62</v>
      </c>
      <c r="BD8" s="70" t="s">
        <v>61</v>
      </c>
      <c r="BE8" s="71" t="s">
        <v>62</v>
      </c>
      <c r="BF8" s="70" t="s">
        <v>61</v>
      </c>
      <c r="BG8" s="71" t="s">
        <v>62</v>
      </c>
      <c r="BH8" s="70" t="s">
        <v>61</v>
      </c>
      <c r="BI8" s="71" t="s">
        <v>62</v>
      </c>
      <c r="BJ8" s="70" t="s">
        <v>61</v>
      </c>
      <c r="BK8" s="71" t="s">
        <v>62</v>
      </c>
      <c r="BL8" s="70" t="s">
        <v>61</v>
      </c>
      <c r="BM8" s="71" t="s">
        <v>62</v>
      </c>
      <c r="BN8" s="70" t="s">
        <v>61</v>
      </c>
      <c r="BO8" s="71" t="s">
        <v>62</v>
      </c>
      <c r="BP8" s="70" t="s">
        <v>61</v>
      </c>
      <c r="BQ8" s="71" t="s">
        <v>62</v>
      </c>
      <c r="BR8" s="70" t="s">
        <v>61</v>
      </c>
      <c r="BS8" s="71" t="s">
        <v>62</v>
      </c>
      <c r="BT8" s="70" t="s">
        <v>61</v>
      </c>
      <c r="BU8" s="71" t="s">
        <v>62</v>
      </c>
      <c r="BV8" s="70" t="s">
        <v>61</v>
      </c>
      <c r="BW8" s="71" t="s">
        <v>62</v>
      </c>
      <c r="BX8" s="70" t="s">
        <v>61</v>
      </c>
      <c r="BY8" s="71" t="s">
        <v>62</v>
      </c>
      <c r="BZ8" s="70" t="s">
        <v>61</v>
      </c>
      <c r="CA8" s="71" t="s">
        <v>62</v>
      </c>
      <c r="CB8" s="70" t="s">
        <v>61</v>
      </c>
      <c r="CC8" s="71" t="s">
        <v>62</v>
      </c>
      <c r="CD8" s="70" t="s">
        <v>61</v>
      </c>
      <c r="CE8" s="71" t="s">
        <v>62</v>
      </c>
      <c r="CF8" s="70" t="s">
        <v>61</v>
      </c>
      <c r="CG8" s="71" t="s">
        <v>62</v>
      </c>
      <c r="CH8" s="70" t="s">
        <v>61</v>
      </c>
      <c r="CI8" s="71" t="s">
        <v>62</v>
      </c>
      <c r="CJ8" s="70" t="s">
        <v>61</v>
      </c>
      <c r="CK8" s="71" t="s">
        <v>62</v>
      </c>
      <c r="CL8" s="70" t="s">
        <v>61</v>
      </c>
      <c r="CM8" s="71" t="s">
        <v>62</v>
      </c>
      <c r="CN8" s="70" t="s">
        <v>61</v>
      </c>
      <c r="CO8" s="71" t="s">
        <v>62</v>
      </c>
      <c r="CP8" s="70" t="s">
        <v>61</v>
      </c>
      <c r="CQ8" s="71" t="s">
        <v>62</v>
      </c>
      <c r="CR8" s="70" t="s">
        <v>61</v>
      </c>
      <c r="CS8" s="71" t="s">
        <v>62</v>
      </c>
      <c r="CT8" s="70" t="s">
        <v>61</v>
      </c>
      <c r="CU8" s="71" t="s">
        <v>62</v>
      </c>
      <c r="CV8" s="70" t="s">
        <v>61</v>
      </c>
      <c r="CW8" s="71" t="s">
        <v>62</v>
      </c>
      <c r="CX8" s="70" t="s">
        <v>61</v>
      </c>
      <c r="CY8" s="71" t="s">
        <v>62</v>
      </c>
      <c r="CZ8" s="70" t="s">
        <v>61</v>
      </c>
      <c r="DA8" s="71" t="s">
        <v>62</v>
      </c>
      <c r="DB8" s="70" t="s">
        <v>61</v>
      </c>
      <c r="DC8" s="71" t="s">
        <v>62</v>
      </c>
      <c r="DD8" s="70" t="s">
        <v>61</v>
      </c>
      <c r="DE8" s="71" t="s">
        <v>62</v>
      </c>
      <c r="DF8" s="70" t="s">
        <v>61</v>
      </c>
      <c r="DG8" s="71" t="s">
        <v>62</v>
      </c>
      <c r="DH8" s="70" t="s">
        <v>61</v>
      </c>
      <c r="DI8" s="71" t="s">
        <v>62</v>
      </c>
      <c r="DJ8" s="70" t="s">
        <v>61</v>
      </c>
      <c r="DK8" s="71" t="s">
        <v>62</v>
      </c>
      <c r="DL8" s="70" t="s">
        <v>61</v>
      </c>
      <c r="DM8" s="71" t="s">
        <v>62</v>
      </c>
      <c r="DN8" s="70" t="s">
        <v>61</v>
      </c>
      <c r="DO8" s="71" t="s">
        <v>62</v>
      </c>
      <c r="DP8" s="70" t="s">
        <v>61</v>
      </c>
      <c r="DQ8" s="71" t="s">
        <v>62</v>
      </c>
    </row>
    <row r="9" spans="1:122" s="62" customFormat="1" ht="15" customHeight="1">
      <c r="B9" s="72"/>
      <c r="C9" s="55">
        <v>1</v>
      </c>
      <c r="D9" s="55">
        <f>C9+1</f>
        <v>2</v>
      </c>
      <c r="E9" s="55">
        <f t="shared" ref="E9:BP9" si="0">D9+1</f>
        <v>3</v>
      </c>
      <c r="F9" s="55">
        <f t="shared" si="0"/>
        <v>4</v>
      </c>
      <c r="G9" s="55">
        <f t="shared" si="0"/>
        <v>5</v>
      </c>
      <c r="H9" s="55">
        <f t="shared" si="0"/>
        <v>6</v>
      </c>
      <c r="I9" s="55">
        <f t="shared" si="0"/>
        <v>7</v>
      </c>
      <c r="J9" s="55">
        <f t="shared" si="0"/>
        <v>8</v>
      </c>
      <c r="K9" s="55">
        <f t="shared" si="0"/>
        <v>9</v>
      </c>
      <c r="L9" s="55">
        <f t="shared" si="0"/>
        <v>10</v>
      </c>
      <c r="M9" s="55">
        <f t="shared" si="0"/>
        <v>11</v>
      </c>
      <c r="N9" s="55">
        <f t="shared" si="0"/>
        <v>12</v>
      </c>
      <c r="O9" s="55">
        <f t="shared" si="0"/>
        <v>13</v>
      </c>
      <c r="P9" s="55">
        <f t="shared" si="0"/>
        <v>14</v>
      </c>
      <c r="Q9" s="55">
        <f t="shared" si="0"/>
        <v>15</v>
      </c>
      <c r="R9" s="55">
        <f t="shared" si="0"/>
        <v>16</v>
      </c>
      <c r="S9" s="55">
        <f t="shared" si="0"/>
        <v>17</v>
      </c>
      <c r="T9" s="55">
        <f t="shared" si="0"/>
        <v>18</v>
      </c>
      <c r="U9" s="55">
        <f t="shared" si="0"/>
        <v>19</v>
      </c>
      <c r="V9" s="55">
        <f t="shared" si="0"/>
        <v>20</v>
      </c>
      <c r="W9" s="55">
        <f t="shared" si="0"/>
        <v>21</v>
      </c>
      <c r="X9" s="55">
        <f t="shared" si="0"/>
        <v>22</v>
      </c>
      <c r="Y9" s="55">
        <f t="shared" si="0"/>
        <v>23</v>
      </c>
      <c r="Z9" s="55">
        <f t="shared" si="0"/>
        <v>24</v>
      </c>
      <c r="AA9" s="55">
        <f t="shared" si="0"/>
        <v>25</v>
      </c>
      <c r="AB9" s="55">
        <f t="shared" si="0"/>
        <v>26</v>
      </c>
      <c r="AC9" s="55">
        <f t="shared" si="0"/>
        <v>27</v>
      </c>
      <c r="AD9" s="55">
        <f t="shared" si="0"/>
        <v>28</v>
      </c>
      <c r="AE9" s="55">
        <f t="shared" si="0"/>
        <v>29</v>
      </c>
      <c r="AF9" s="55">
        <f t="shared" si="0"/>
        <v>30</v>
      </c>
      <c r="AG9" s="55">
        <f t="shared" si="0"/>
        <v>31</v>
      </c>
      <c r="AH9" s="55">
        <f t="shared" si="0"/>
        <v>32</v>
      </c>
      <c r="AI9" s="55">
        <f t="shared" si="0"/>
        <v>33</v>
      </c>
      <c r="AJ9" s="55">
        <f t="shared" si="0"/>
        <v>34</v>
      </c>
      <c r="AK9" s="55">
        <f t="shared" si="0"/>
        <v>35</v>
      </c>
      <c r="AL9" s="55">
        <f t="shared" si="0"/>
        <v>36</v>
      </c>
      <c r="AM9" s="55">
        <f t="shared" si="0"/>
        <v>37</v>
      </c>
      <c r="AN9" s="55">
        <f t="shared" si="0"/>
        <v>38</v>
      </c>
      <c r="AO9" s="55">
        <f t="shared" si="0"/>
        <v>39</v>
      </c>
      <c r="AP9" s="55">
        <f t="shared" si="0"/>
        <v>40</v>
      </c>
      <c r="AQ9" s="55">
        <f t="shared" si="0"/>
        <v>41</v>
      </c>
      <c r="AR9" s="55">
        <f t="shared" si="0"/>
        <v>42</v>
      </c>
      <c r="AS9" s="55">
        <f t="shared" si="0"/>
        <v>43</v>
      </c>
      <c r="AT9" s="55">
        <f t="shared" si="0"/>
        <v>44</v>
      </c>
      <c r="AU9" s="55">
        <f t="shared" si="0"/>
        <v>45</v>
      </c>
      <c r="AV9" s="55">
        <f t="shared" si="0"/>
        <v>46</v>
      </c>
      <c r="AW9" s="55">
        <f t="shared" si="0"/>
        <v>47</v>
      </c>
      <c r="AX9" s="55">
        <f t="shared" si="0"/>
        <v>48</v>
      </c>
      <c r="AY9" s="55">
        <f t="shared" si="0"/>
        <v>49</v>
      </c>
      <c r="AZ9" s="55">
        <f t="shared" si="0"/>
        <v>50</v>
      </c>
      <c r="BA9" s="55">
        <f t="shared" si="0"/>
        <v>51</v>
      </c>
      <c r="BB9" s="55">
        <f t="shared" si="0"/>
        <v>52</v>
      </c>
      <c r="BC9" s="55">
        <f t="shared" si="0"/>
        <v>53</v>
      </c>
      <c r="BD9" s="55">
        <f t="shared" si="0"/>
        <v>54</v>
      </c>
      <c r="BE9" s="55">
        <f t="shared" si="0"/>
        <v>55</v>
      </c>
      <c r="BF9" s="55">
        <f t="shared" si="0"/>
        <v>56</v>
      </c>
      <c r="BG9" s="55">
        <f t="shared" si="0"/>
        <v>57</v>
      </c>
      <c r="BH9" s="55">
        <f t="shared" si="0"/>
        <v>58</v>
      </c>
      <c r="BI9" s="55">
        <f t="shared" si="0"/>
        <v>59</v>
      </c>
      <c r="BJ9" s="55">
        <f t="shared" si="0"/>
        <v>60</v>
      </c>
      <c r="BK9" s="55">
        <f t="shared" si="0"/>
        <v>61</v>
      </c>
      <c r="BL9" s="55">
        <f t="shared" si="0"/>
        <v>62</v>
      </c>
      <c r="BM9" s="55">
        <f t="shared" si="0"/>
        <v>63</v>
      </c>
      <c r="BN9" s="55">
        <f t="shared" si="0"/>
        <v>64</v>
      </c>
      <c r="BO9" s="55">
        <f t="shared" si="0"/>
        <v>65</v>
      </c>
      <c r="BP9" s="55">
        <f t="shared" si="0"/>
        <v>66</v>
      </c>
      <c r="BQ9" s="55">
        <f t="shared" ref="BQ9:DQ9" si="1">BP9+1</f>
        <v>67</v>
      </c>
      <c r="BR9" s="55">
        <f t="shared" si="1"/>
        <v>68</v>
      </c>
      <c r="BS9" s="55">
        <f t="shared" si="1"/>
        <v>69</v>
      </c>
      <c r="BT9" s="55">
        <f t="shared" si="1"/>
        <v>70</v>
      </c>
      <c r="BU9" s="55">
        <f t="shared" si="1"/>
        <v>71</v>
      </c>
      <c r="BV9" s="55">
        <f t="shared" si="1"/>
        <v>72</v>
      </c>
      <c r="BW9" s="55">
        <f t="shared" si="1"/>
        <v>73</v>
      </c>
      <c r="BX9" s="55">
        <f t="shared" si="1"/>
        <v>74</v>
      </c>
      <c r="BY9" s="55">
        <f t="shared" si="1"/>
        <v>75</v>
      </c>
      <c r="BZ9" s="55">
        <f t="shared" si="1"/>
        <v>76</v>
      </c>
      <c r="CA9" s="55">
        <f t="shared" si="1"/>
        <v>77</v>
      </c>
      <c r="CB9" s="55">
        <f t="shared" si="1"/>
        <v>78</v>
      </c>
      <c r="CC9" s="55">
        <f t="shared" si="1"/>
        <v>79</v>
      </c>
      <c r="CD9" s="55">
        <f t="shared" si="1"/>
        <v>80</v>
      </c>
      <c r="CE9" s="55">
        <f t="shared" si="1"/>
        <v>81</v>
      </c>
      <c r="CF9" s="55">
        <f t="shared" si="1"/>
        <v>82</v>
      </c>
      <c r="CG9" s="55">
        <f t="shared" si="1"/>
        <v>83</v>
      </c>
      <c r="CH9" s="55">
        <f t="shared" si="1"/>
        <v>84</v>
      </c>
      <c r="CI9" s="55">
        <f t="shared" si="1"/>
        <v>85</v>
      </c>
      <c r="CJ9" s="55">
        <f t="shared" si="1"/>
        <v>86</v>
      </c>
      <c r="CK9" s="55">
        <f t="shared" si="1"/>
        <v>87</v>
      </c>
      <c r="CL9" s="55">
        <f t="shared" si="1"/>
        <v>88</v>
      </c>
      <c r="CM9" s="55">
        <f t="shared" si="1"/>
        <v>89</v>
      </c>
      <c r="CN9" s="55">
        <f t="shared" si="1"/>
        <v>90</v>
      </c>
      <c r="CO9" s="55">
        <f t="shared" si="1"/>
        <v>91</v>
      </c>
      <c r="CP9" s="55">
        <f t="shared" si="1"/>
        <v>92</v>
      </c>
      <c r="CQ9" s="55">
        <f t="shared" si="1"/>
        <v>93</v>
      </c>
      <c r="CR9" s="55">
        <f t="shared" si="1"/>
        <v>94</v>
      </c>
      <c r="CS9" s="55">
        <f t="shared" si="1"/>
        <v>95</v>
      </c>
      <c r="CT9" s="55">
        <f t="shared" si="1"/>
        <v>96</v>
      </c>
      <c r="CU9" s="55">
        <f t="shared" si="1"/>
        <v>97</v>
      </c>
      <c r="CV9" s="55">
        <f t="shared" si="1"/>
        <v>98</v>
      </c>
      <c r="CW9" s="55">
        <f t="shared" si="1"/>
        <v>99</v>
      </c>
      <c r="CX9" s="55">
        <f t="shared" si="1"/>
        <v>100</v>
      </c>
      <c r="CY9" s="55">
        <f t="shared" si="1"/>
        <v>101</v>
      </c>
      <c r="CZ9" s="55">
        <f t="shared" si="1"/>
        <v>102</v>
      </c>
      <c r="DA9" s="55">
        <f t="shared" si="1"/>
        <v>103</v>
      </c>
      <c r="DB9" s="55">
        <f t="shared" si="1"/>
        <v>104</v>
      </c>
      <c r="DC9" s="55">
        <f t="shared" si="1"/>
        <v>105</v>
      </c>
      <c r="DD9" s="55">
        <f t="shared" si="1"/>
        <v>106</v>
      </c>
      <c r="DE9" s="55">
        <f t="shared" si="1"/>
        <v>107</v>
      </c>
      <c r="DF9" s="55">
        <f t="shared" si="1"/>
        <v>108</v>
      </c>
      <c r="DG9" s="55">
        <f t="shared" si="1"/>
        <v>109</v>
      </c>
      <c r="DH9" s="55">
        <f t="shared" si="1"/>
        <v>110</v>
      </c>
      <c r="DI9" s="55">
        <f t="shared" si="1"/>
        <v>111</v>
      </c>
      <c r="DJ9" s="55">
        <f t="shared" si="1"/>
        <v>112</v>
      </c>
      <c r="DK9" s="55">
        <f t="shared" si="1"/>
        <v>113</v>
      </c>
      <c r="DL9" s="55">
        <f t="shared" si="1"/>
        <v>114</v>
      </c>
      <c r="DM9" s="55">
        <f t="shared" si="1"/>
        <v>115</v>
      </c>
      <c r="DN9" s="55">
        <f t="shared" si="1"/>
        <v>116</v>
      </c>
      <c r="DO9" s="55">
        <f t="shared" si="1"/>
        <v>117</v>
      </c>
      <c r="DP9" s="55">
        <f t="shared" si="1"/>
        <v>118</v>
      </c>
      <c r="DQ9" s="55">
        <f t="shared" si="1"/>
        <v>119</v>
      </c>
    </row>
    <row r="10" spans="1:122" s="73" customFormat="1" ht="21" customHeight="1">
      <c r="B10" s="80">
        <v>1</v>
      </c>
      <c r="C10" s="75" t="s">
        <v>94</v>
      </c>
      <c r="D10" s="76">
        <f t="shared" ref="D10:D41" si="2">F10+H10-DP10</f>
        <v>555249.93469999998</v>
      </c>
      <c r="E10" s="76">
        <f t="shared" ref="E10:E41" si="3">G10+I10-DQ10</f>
        <v>521494.07299999997</v>
      </c>
      <c r="F10" s="76">
        <f t="shared" ref="F10:F41" si="4">J10+V10+Z10+AD10+AX10+BJ10+CH10+CL10+CX10+DF10+DL10</f>
        <v>522305.61899999995</v>
      </c>
      <c r="G10" s="76">
        <f t="shared" ref="G10:G41" si="5">K10+W10+AA10+AE10+AY10+BK10+CI10+CM10+CY10+DG10+DM10</f>
        <v>503687.45299999998</v>
      </c>
      <c r="H10" s="76">
        <f t="shared" ref="H10:H41" si="6">L10+X10+AB10+AF10+AZ10+BL10+CJ10+CN10+CZ10+DH10+DN10</f>
        <v>32944.315699999992</v>
      </c>
      <c r="I10" s="76">
        <f t="shared" ref="I10:I41" si="7">M10+Y10+AC10+AG10+BA10+BM10+CK10+CO10+DA10+DI10+DO10</f>
        <v>17806.62</v>
      </c>
      <c r="J10" s="76">
        <v>124991.719</v>
      </c>
      <c r="K10" s="76">
        <v>118825.20699999999</v>
      </c>
      <c r="L10" s="76">
        <v>71000.015700000004</v>
      </c>
      <c r="M10" s="76">
        <v>50448.7</v>
      </c>
      <c r="N10" s="76">
        <v>114644.219</v>
      </c>
      <c r="O10" s="76">
        <v>109626.644</v>
      </c>
      <c r="P10" s="76">
        <v>25000.0157</v>
      </c>
      <c r="Q10" s="76">
        <v>8911.6</v>
      </c>
      <c r="R10" s="76">
        <v>2350</v>
      </c>
      <c r="S10" s="76">
        <v>1248.5</v>
      </c>
      <c r="T10" s="76">
        <v>46000</v>
      </c>
      <c r="U10" s="76">
        <v>41537.1</v>
      </c>
      <c r="V10" s="76">
        <v>200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150</v>
      </c>
      <c r="AE10" s="76">
        <v>0</v>
      </c>
      <c r="AF10" s="76">
        <v>-157555.70000000001</v>
      </c>
      <c r="AG10" s="76">
        <v>-40401.279999999999</v>
      </c>
      <c r="AH10" s="76">
        <v>150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1500</v>
      </c>
      <c r="AO10" s="76">
        <v>536.46600000000001</v>
      </c>
      <c r="AP10" s="76">
        <v>0</v>
      </c>
      <c r="AQ10" s="76">
        <v>0</v>
      </c>
      <c r="AR10" s="76">
        <v>96000</v>
      </c>
      <c r="AS10" s="76">
        <v>78845.161999999997</v>
      </c>
      <c r="AT10" s="76">
        <v>0</v>
      </c>
      <c r="AU10" s="76">
        <v>0</v>
      </c>
      <c r="AV10" s="76">
        <v>-255055.7</v>
      </c>
      <c r="AW10" s="76">
        <v>-119782.908</v>
      </c>
      <c r="AX10" s="76">
        <v>93000</v>
      </c>
      <c r="AY10" s="76">
        <v>92185.793000000005</v>
      </c>
      <c r="AZ10" s="76">
        <v>10000</v>
      </c>
      <c r="BA10" s="76">
        <v>0</v>
      </c>
      <c r="BB10" s="76">
        <v>93000</v>
      </c>
      <c r="BC10" s="76">
        <v>92185.793000000005</v>
      </c>
      <c r="BD10" s="76">
        <v>10000</v>
      </c>
      <c r="BE10" s="76">
        <v>0</v>
      </c>
      <c r="BF10" s="76">
        <v>0</v>
      </c>
      <c r="BG10" s="76">
        <v>0</v>
      </c>
      <c r="BH10" s="76">
        <v>0</v>
      </c>
      <c r="BI10" s="76">
        <v>0</v>
      </c>
      <c r="BJ10" s="76">
        <v>69000</v>
      </c>
      <c r="BK10" s="76">
        <v>68715.668999999994</v>
      </c>
      <c r="BL10" s="76">
        <v>21000</v>
      </c>
      <c r="BM10" s="76">
        <v>0</v>
      </c>
      <c r="BN10" s="76">
        <v>69000</v>
      </c>
      <c r="BO10" s="76">
        <v>68715.668999999994</v>
      </c>
      <c r="BP10" s="76">
        <v>0</v>
      </c>
      <c r="BQ10" s="76">
        <v>0</v>
      </c>
      <c r="BR10" s="76">
        <v>0</v>
      </c>
      <c r="BS10" s="76">
        <v>0</v>
      </c>
      <c r="BT10" s="76">
        <v>0</v>
      </c>
      <c r="BU10" s="76">
        <v>0</v>
      </c>
      <c r="BV10" s="76">
        <v>0</v>
      </c>
      <c r="BW10" s="76">
        <v>0</v>
      </c>
      <c r="BX10" s="76">
        <v>0</v>
      </c>
      <c r="BY10" s="76">
        <v>0</v>
      </c>
      <c r="BZ10" s="76">
        <v>0</v>
      </c>
      <c r="CA10" s="76">
        <v>0</v>
      </c>
      <c r="CB10" s="76">
        <v>21000</v>
      </c>
      <c r="CC10" s="76">
        <v>0</v>
      </c>
      <c r="CD10" s="76">
        <v>0</v>
      </c>
      <c r="CE10" s="76">
        <v>0</v>
      </c>
      <c r="CF10" s="76">
        <v>0</v>
      </c>
      <c r="CG10" s="76">
        <v>0</v>
      </c>
      <c r="CH10" s="76">
        <v>0</v>
      </c>
      <c r="CI10" s="76">
        <v>0</v>
      </c>
      <c r="CJ10" s="76">
        <v>0</v>
      </c>
      <c r="CK10" s="76">
        <v>0</v>
      </c>
      <c r="CL10" s="76">
        <v>22380</v>
      </c>
      <c r="CM10" s="76">
        <v>19987.284</v>
      </c>
      <c r="CN10" s="76">
        <v>49500</v>
      </c>
      <c r="CO10" s="76">
        <v>7759.2</v>
      </c>
      <c r="CP10" s="76">
        <v>15600</v>
      </c>
      <c r="CQ10" s="76">
        <v>14567.284</v>
      </c>
      <c r="CR10" s="76">
        <v>18500</v>
      </c>
      <c r="CS10" s="76">
        <v>0</v>
      </c>
      <c r="CT10" s="76">
        <v>12100</v>
      </c>
      <c r="CU10" s="76">
        <v>11662.284</v>
      </c>
      <c r="CV10" s="76">
        <v>15500</v>
      </c>
      <c r="CW10" s="76">
        <v>0</v>
      </c>
      <c r="CX10" s="76">
        <v>196583.9</v>
      </c>
      <c r="CY10" s="76">
        <v>189775.571</v>
      </c>
      <c r="CZ10" s="76">
        <v>39000</v>
      </c>
      <c r="DA10" s="76">
        <v>0</v>
      </c>
      <c r="DB10" s="76">
        <v>145050</v>
      </c>
      <c r="DC10" s="76">
        <v>139827.12700000001</v>
      </c>
      <c r="DD10" s="76">
        <v>32000</v>
      </c>
      <c r="DE10" s="76">
        <v>0</v>
      </c>
      <c r="DF10" s="76">
        <v>16000</v>
      </c>
      <c r="DG10" s="76">
        <v>14197.929</v>
      </c>
      <c r="DH10" s="76">
        <v>0</v>
      </c>
      <c r="DI10" s="76">
        <v>0</v>
      </c>
      <c r="DJ10" s="76">
        <f t="shared" ref="DJ10:DJ41" si="8">DL10+DN10-DP10</f>
        <v>0</v>
      </c>
      <c r="DK10" s="76">
        <f t="shared" ref="DK10:DK41" si="9">DM10+DO10-DQ10</f>
        <v>0</v>
      </c>
      <c r="DL10" s="76">
        <v>0</v>
      </c>
      <c r="DM10" s="76">
        <v>0</v>
      </c>
      <c r="DN10" s="76">
        <v>0</v>
      </c>
      <c r="DO10" s="76">
        <v>0</v>
      </c>
      <c r="DP10" s="76">
        <v>0</v>
      </c>
      <c r="DQ10" s="76">
        <v>0</v>
      </c>
    </row>
    <row r="11" spans="1:122" s="73" customFormat="1" ht="18" customHeight="1">
      <c r="B11" s="80">
        <v>2</v>
      </c>
      <c r="C11" s="75" t="s">
        <v>101</v>
      </c>
      <c r="D11" s="76">
        <f t="shared" si="2"/>
        <v>48890.586900000002</v>
      </c>
      <c r="E11" s="76">
        <f t="shared" si="3"/>
        <v>44917.294999999998</v>
      </c>
      <c r="F11" s="76">
        <f t="shared" si="4"/>
        <v>48861.534</v>
      </c>
      <c r="G11" s="76">
        <f t="shared" si="5"/>
        <v>44984.865999999995</v>
      </c>
      <c r="H11" s="76">
        <f t="shared" si="6"/>
        <v>6997.9529000000002</v>
      </c>
      <c r="I11" s="76">
        <f t="shared" si="7"/>
        <v>6342.4290000000001</v>
      </c>
      <c r="J11" s="76">
        <v>27114.133999999998</v>
      </c>
      <c r="K11" s="76">
        <v>25139.815999999999</v>
      </c>
      <c r="L11" s="76">
        <v>570</v>
      </c>
      <c r="M11" s="76">
        <v>530</v>
      </c>
      <c r="N11" s="76">
        <v>22933.333999999999</v>
      </c>
      <c r="O11" s="76">
        <v>21699.89</v>
      </c>
      <c r="P11" s="76">
        <v>250</v>
      </c>
      <c r="Q11" s="76">
        <v>230</v>
      </c>
      <c r="R11" s="76">
        <v>3970.8</v>
      </c>
      <c r="S11" s="76">
        <v>3267.1260000000002</v>
      </c>
      <c r="T11" s="76">
        <v>320</v>
      </c>
      <c r="U11" s="76">
        <v>300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76">
        <v>0</v>
      </c>
      <c r="AC11" s="76">
        <v>0</v>
      </c>
      <c r="AD11" s="76">
        <v>0</v>
      </c>
      <c r="AE11" s="76">
        <v>0</v>
      </c>
      <c r="AF11" s="76">
        <v>-2210</v>
      </c>
      <c r="AG11" s="76">
        <v>334.42899999999997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721.5</v>
      </c>
      <c r="AS11" s="76">
        <v>721.5</v>
      </c>
      <c r="AT11" s="76">
        <v>0</v>
      </c>
      <c r="AU11" s="76">
        <v>0</v>
      </c>
      <c r="AV11" s="76">
        <v>-2931.5</v>
      </c>
      <c r="AW11" s="76">
        <v>-387.07100000000003</v>
      </c>
      <c r="AX11" s="76">
        <v>1520</v>
      </c>
      <c r="AY11" s="76">
        <v>1384.6</v>
      </c>
      <c r="AZ11" s="76">
        <v>0</v>
      </c>
      <c r="BA11" s="76">
        <v>0</v>
      </c>
      <c r="BB11" s="76">
        <v>1520</v>
      </c>
      <c r="BC11" s="76">
        <v>1384.6</v>
      </c>
      <c r="BD11" s="76">
        <v>0</v>
      </c>
      <c r="BE11" s="76">
        <v>0</v>
      </c>
      <c r="BF11" s="76">
        <v>0</v>
      </c>
      <c r="BG11" s="76">
        <v>0</v>
      </c>
      <c r="BH11" s="76">
        <v>0</v>
      </c>
      <c r="BI11" s="76">
        <v>0</v>
      </c>
      <c r="BJ11" s="76">
        <v>9537.5</v>
      </c>
      <c r="BK11" s="76">
        <v>8500</v>
      </c>
      <c r="BL11" s="76">
        <v>8637.9529000000002</v>
      </c>
      <c r="BM11" s="76">
        <v>5478</v>
      </c>
      <c r="BN11" s="76">
        <v>0</v>
      </c>
      <c r="BO11" s="76">
        <v>0</v>
      </c>
      <c r="BP11" s="76">
        <v>0</v>
      </c>
      <c r="BQ11" s="76">
        <v>0</v>
      </c>
      <c r="BR11" s="76">
        <v>0</v>
      </c>
      <c r="BS11" s="76">
        <v>0</v>
      </c>
      <c r="BT11" s="76">
        <v>0</v>
      </c>
      <c r="BU11" s="76">
        <v>0</v>
      </c>
      <c r="BV11" s="76">
        <v>9537.5</v>
      </c>
      <c r="BW11" s="76">
        <v>8500</v>
      </c>
      <c r="BX11" s="76">
        <v>0</v>
      </c>
      <c r="BY11" s="76">
        <v>0</v>
      </c>
      <c r="BZ11" s="76">
        <v>0</v>
      </c>
      <c r="CA11" s="76">
        <v>0</v>
      </c>
      <c r="CB11" s="76">
        <v>7887.9529000000002</v>
      </c>
      <c r="CC11" s="76">
        <v>4998</v>
      </c>
      <c r="CD11" s="76">
        <v>0</v>
      </c>
      <c r="CE11" s="76">
        <v>0</v>
      </c>
      <c r="CF11" s="76">
        <v>0</v>
      </c>
      <c r="CG11" s="76">
        <v>0</v>
      </c>
      <c r="CH11" s="76">
        <v>0</v>
      </c>
      <c r="CI11" s="76">
        <v>0</v>
      </c>
      <c r="CJ11" s="76">
        <v>0</v>
      </c>
      <c r="CK11" s="76">
        <v>0</v>
      </c>
      <c r="CL11" s="76">
        <v>250</v>
      </c>
      <c r="CM11" s="76">
        <v>242</v>
      </c>
      <c r="CN11" s="76">
        <v>0</v>
      </c>
      <c r="CO11" s="76">
        <v>0</v>
      </c>
      <c r="CP11" s="76">
        <v>250</v>
      </c>
      <c r="CQ11" s="76">
        <v>242</v>
      </c>
      <c r="CR11" s="76">
        <v>0</v>
      </c>
      <c r="CS11" s="76">
        <v>0</v>
      </c>
      <c r="CT11" s="76">
        <v>0</v>
      </c>
      <c r="CU11" s="76">
        <v>0</v>
      </c>
      <c r="CV11" s="76">
        <v>0</v>
      </c>
      <c r="CW11" s="76">
        <v>0</v>
      </c>
      <c r="CX11" s="76">
        <v>2256</v>
      </c>
      <c r="CY11" s="76">
        <v>2098.4499999999998</v>
      </c>
      <c r="CZ11" s="76">
        <v>0</v>
      </c>
      <c r="DA11" s="76">
        <v>0</v>
      </c>
      <c r="DB11" s="76">
        <v>234</v>
      </c>
      <c r="DC11" s="76">
        <v>201.45</v>
      </c>
      <c r="DD11" s="76">
        <v>0</v>
      </c>
      <c r="DE11" s="76">
        <v>0</v>
      </c>
      <c r="DF11" s="76">
        <v>1215</v>
      </c>
      <c r="DG11" s="76">
        <v>1210</v>
      </c>
      <c r="DH11" s="76">
        <v>0</v>
      </c>
      <c r="DI11" s="76">
        <v>0</v>
      </c>
      <c r="DJ11" s="76">
        <f t="shared" si="8"/>
        <v>0</v>
      </c>
      <c r="DK11" s="76">
        <f t="shared" si="9"/>
        <v>0</v>
      </c>
      <c r="DL11" s="76">
        <v>6968.9</v>
      </c>
      <c r="DM11" s="76">
        <v>6410</v>
      </c>
      <c r="DN11" s="76">
        <v>0</v>
      </c>
      <c r="DO11" s="76">
        <v>0</v>
      </c>
      <c r="DP11" s="76">
        <v>6968.9</v>
      </c>
      <c r="DQ11" s="76">
        <v>6410</v>
      </c>
    </row>
    <row r="12" spans="1:122" s="73" customFormat="1" ht="21.75" customHeight="1">
      <c r="B12" s="80">
        <v>3</v>
      </c>
      <c r="C12" s="75" t="s">
        <v>102</v>
      </c>
      <c r="D12" s="76">
        <f t="shared" si="2"/>
        <v>16892.702000000001</v>
      </c>
      <c r="E12" s="76">
        <f t="shared" si="3"/>
        <v>6336.2480000000005</v>
      </c>
      <c r="F12" s="76">
        <f t="shared" si="4"/>
        <v>14755.2</v>
      </c>
      <c r="G12" s="76">
        <f t="shared" si="5"/>
        <v>6748.1480000000001</v>
      </c>
      <c r="H12" s="76">
        <f t="shared" si="6"/>
        <v>5088.5020000000004</v>
      </c>
      <c r="I12" s="76">
        <f t="shared" si="7"/>
        <v>-411.9</v>
      </c>
      <c r="J12" s="76">
        <v>11354.2</v>
      </c>
      <c r="K12" s="76">
        <v>6748.1480000000001</v>
      </c>
      <c r="L12" s="76">
        <v>350</v>
      </c>
      <c r="M12" s="76">
        <v>346</v>
      </c>
      <c r="N12" s="76">
        <v>11224.2</v>
      </c>
      <c r="O12" s="76">
        <v>6742.9480000000003</v>
      </c>
      <c r="P12" s="76">
        <v>350</v>
      </c>
      <c r="Q12" s="76">
        <v>346</v>
      </c>
      <c r="R12" s="76">
        <v>110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4738.5020000000004</v>
      </c>
      <c r="AG12" s="76">
        <v>-757.9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5252.402</v>
      </c>
      <c r="AO12" s="76">
        <v>310</v>
      </c>
      <c r="AP12" s="76">
        <v>0</v>
      </c>
      <c r="AQ12" s="76">
        <v>0</v>
      </c>
      <c r="AR12" s="76">
        <v>0</v>
      </c>
      <c r="AS12" s="76">
        <v>0</v>
      </c>
      <c r="AT12" s="76">
        <v>0</v>
      </c>
      <c r="AU12" s="76">
        <v>0</v>
      </c>
      <c r="AV12" s="76">
        <v>-513.9</v>
      </c>
      <c r="AW12" s="76">
        <v>-1067.9000000000001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  <c r="BD12" s="76">
        <v>0</v>
      </c>
      <c r="BE12" s="76">
        <v>0</v>
      </c>
      <c r="BF12" s="76">
        <v>0</v>
      </c>
      <c r="BG12" s="76">
        <v>0</v>
      </c>
      <c r="BH12" s="76">
        <v>0</v>
      </c>
      <c r="BI12" s="76">
        <v>0</v>
      </c>
      <c r="BJ12" s="76">
        <v>0</v>
      </c>
      <c r="BK12" s="76">
        <v>0</v>
      </c>
      <c r="BL12" s="76">
        <v>0</v>
      </c>
      <c r="BM12" s="76">
        <v>0</v>
      </c>
      <c r="BN12" s="76">
        <v>0</v>
      </c>
      <c r="BO12" s="76">
        <v>0</v>
      </c>
      <c r="BP12" s="76">
        <v>0</v>
      </c>
      <c r="BQ12" s="76">
        <v>0</v>
      </c>
      <c r="BR12" s="76">
        <v>0</v>
      </c>
      <c r="BS12" s="76">
        <v>0</v>
      </c>
      <c r="BT12" s="76">
        <v>0</v>
      </c>
      <c r="BU12" s="76">
        <v>0</v>
      </c>
      <c r="BV12" s="76">
        <v>0</v>
      </c>
      <c r="BW12" s="76">
        <v>0</v>
      </c>
      <c r="BX12" s="76">
        <v>0</v>
      </c>
      <c r="BY12" s="76">
        <v>0</v>
      </c>
      <c r="BZ12" s="76">
        <v>0</v>
      </c>
      <c r="CA12" s="76">
        <v>0</v>
      </c>
      <c r="CB12" s="76">
        <v>0</v>
      </c>
      <c r="CC12" s="76">
        <v>0</v>
      </c>
      <c r="CD12" s="76">
        <v>0</v>
      </c>
      <c r="CE12" s="76">
        <v>0</v>
      </c>
      <c r="CF12" s="76">
        <v>0</v>
      </c>
      <c r="CG12" s="76">
        <v>0</v>
      </c>
      <c r="CH12" s="76">
        <v>0</v>
      </c>
      <c r="CI12" s="76">
        <v>0</v>
      </c>
      <c r="CJ12" s="76">
        <v>0</v>
      </c>
      <c r="CK12" s="76">
        <v>0</v>
      </c>
      <c r="CL12" s="76">
        <v>0</v>
      </c>
      <c r="CM12" s="76">
        <v>0</v>
      </c>
      <c r="CN12" s="76">
        <v>0</v>
      </c>
      <c r="CO12" s="76">
        <v>0</v>
      </c>
      <c r="CP12" s="76">
        <v>0</v>
      </c>
      <c r="CQ12" s="76">
        <v>0</v>
      </c>
      <c r="CR12" s="76">
        <v>0</v>
      </c>
      <c r="CS12" s="76">
        <v>0</v>
      </c>
      <c r="CT12" s="76">
        <v>0</v>
      </c>
      <c r="CU12" s="76">
        <v>0</v>
      </c>
      <c r="CV12" s="76">
        <v>0</v>
      </c>
      <c r="CW12" s="76">
        <v>0</v>
      </c>
      <c r="CX12" s="76">
        <v>0</v>
      </c>
      <c r="CY12" s="76">
        <v>0</v>
      </c>
      <c r="CZ12" s="76">
        <v>0</v>
      </c>
      <c r="DA12" s="76">
        <v>0</v>
      </c>
      <c r="DB12" s="76">
        <v>0</v>
      </c>
      <c r="DC12" s="76">
        <v>0</v>
      </c>
      <c r="DD12" s="76">
        <v>0</v>
      </c>
      <c r="DE12" s="76">
        <v>0</v>
      </c>
      <c r="DF12" s="76">
        <v>450</v>
      </c>
      <c r="DG12" s="76">
        <v>0</v>
      </c>
      <c r="DH12" s="76">
        <v>0</v>
      </c>
      <c r="DI12" s="76">
        <v>0</v>
      </c>
      <c r="DJ12" s="76">
        <f t="shared" si="8"/>
        <v>0</v>
      </c>
      <c r="DK12" s="76">
        <f t="shared" si="9"/>
        <v>0</v>
      </c>
      <c r="DL12" s="76">
        <v>2951</v>
      </c>
      <c r="DM12" s="76">
        <v>0</v>
      </c>
      <c r="DN12" s="76">
        <v>0</v>
      </c>
      <c r="DO12" s="76">
        <v>0</v>
      </c>
      <c r="DP12" s="76">
        <v>2951</v>
      </c>
      <c r="DQ12" s="76">
        <v>0</v>
      </c>
    </row>
    <row r="13" spans="1:122" s="73" customFormat="1" ht="21.75" customHeight="1">
      <c r="B13" s="80">
        <v>4</v>
      </c>
      <c r="C13" s="75" t="s">
        <v>104</v>
      </c>
      <c r="D13" s="76">
        <f t="shared" si="2"/>
        <v>24610.142500000002</v>
      </c>
      <c r="E13" s="76">
        <f t="shared" si="3"/>
        <v>23708.031000000003</v>
      </c>
      <c r="F13" s="76">
        <f t="shared" si="4"/>
        <v>21652.400000000001</v>
      </c>
      <c r="G13" s="76">
        <f t="shared" si="5"/>
        <v>20802.031000000003</v>
      </c>
      <c r="H13" s="76">
        <f t="shared" si="6"/>
        <v>3357.7424999999998</v>
      </c>
      <c r="I13" s="76">
        <f t="shared" si="7"/>
        <v>2906</v>
      </c>
      <c r="J13" s="76">
        <v>15325</v>
      </c>
      <c r="K13" s="76">
        <v>15194.031000000001</v>
      </c>
      <c r="L13" s="76">
        <v>157.74250000000001</v>
      </c>
      <c r="M13" s="76">
        <v>91</v>
      </c>
      <c r="N13" s="76">
        <v>15075</v>
      </c>
      <c r="O13" s="76">
        <v>14990.231</v>
      </c>
      <c r="P13" s="76">
        <v>157.74250000000001</v>
      </c>
      <c r="Q13" s="76">
        <v>91</v>
      </c>
      <c r="R13" s="76">
        <v>200</v>
      </c>
      <c r="S13" s="76">
        <v>175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0</v>
      </c>
      <c r="Z13" s="76">
        <v>0</v>
      </c>
      <c r="AA13" s="76">
        <v>0</v>
      </c>
      <c r="AB13" s="76">
        <v>0</v>
      </c>
      <c r="AC13" s="76">
        <v>0</v>
      </c>
      <c r="AD13" s="76">
        <v>110</v>
      </c>
      <c r="AE13" s="76">
        <v>110</v>
      </c>
      <c r="AF13" s="76">
        <v>200</v>
      </c>
      <c r="AG13" s="76">
        <v>-65</v>
      </c>
      <c r="AH13" s="76">
        <v>110</v>
      </c>
      <c r="AI13" s="76">
        <v>110</v>
      </c>
      <c r="AJ13" s="76">
        <v>0</v>
      </c>
      <c r="AK13" s="76">
        <v>0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200</v>
      </c>
      <c r="AS13" s="76">
        <v>200</v>
      </c>
      <c r="AT13" s="76">
        <v>0</v>
      </c>
      <c r="AU13" s="76">
        <v>0</v>
      </c>
      <c r="AV13" s="76">
        <v>0</v>
      </c>
      <c r="AW13" s="76">
        <v>-265</v>
      </c>
      <c r="AX13" s="76">
        <v>177.4</v>
      </c>
      <c r="AY13" s="76">
        <v>0</v>
      </c>
      <c r="AZ13" s="76">
        <v>0</v>
      </c>
      <c r="BA13" s="76">
        <v>0</v>
      </c>
      <c r="BB13" s="76">
        <v>177.4</v>
      </c>
      <c r="BC13" s="76">
        <v>0</v>
      </c>
      <c r="BD13" s="76">
        <v>0</v>
      </c>
      <c r="BE13" s="76">
        <v>0</v>
      </c>
      <c r="BF13" s="76">
        <v>0</v>
      </c>
      <c r="BG13" s="76">
        <v>0</v>
      </c>
      <c r="BH13" s="76">
        <v>0</v>
      </c>
      <c r="BI13" s="76">
        <v>0</v>
      </c>
      <c r="BJ13" s="76">
        <v>1200</v>
      </c>
      <c r="BK13" s="76">
        <v>1058</v>
      </c>
      <c r="BL13" s="76">
        <v>3000</v>
      </c>
      <c r="BM13" s="76">
        <v>2880</v>
      </c>
      <c r="BN13" s="76">
        <v>0</v>
      </c>
      <c r="BO13" s="76">
        <v>0</v>
      </c>
      <c r="BP13" s="76">
        <v>0</v>
      </c>
      <c r="BQ13" s="76">
        <v>0</v>
      </c>
      <c r="BR13" s="76">
        <v>0</v>
      </c>
      <c r="BS13" s="76">
        <v>0</v>
      </c>
      <c r="BT13" s="76">
        <v>0</v>
      </c>
      <c r="BU13" s="76">
        <v>0</v>
      </c>
      <c r="BV13" s="76">
        <v>1200</v>
      </c>
      <c r="BW13" s="76">
        <v>1058</v>
      </c>
      <c r="BX13" s="76">
        <v>3000</v>
      </c>
      <c r="BY13" s="76">
        <v>2880</v>
      </c>
      <c r="BZ13" s="76">
        <v>0</v>
      </c>
      <c r="CA13" s="76">
        <v>0</v>
      </c>
      <c r="CB13" s="76">
        <v>0</v>
      </c>
      <c r="CC13" s="76">
        <v>0</v>
      </c>
      <c r="CD13" s="76">
        <v>0</v>
      </c>
      <c r="CE13" s="76">
        <v>0</v>
      </c>
      <c r="CF13" s="76">
        <v>0</v>
      </c>
      <c r="CG13" s="76">
        <v>0</v>
      </c>
      <c r="CH13" s="76">
        <v>0</v>
      </c>
      <c r="CI13" s="76">
        <v>0</v>
      </c>
      <c r="CJ13" s="76">
        <v>0</v>
      </c>
      <c r="CK13" s="76">
        <v>0</v>
      </c>
      <c r="CL13" s="76">
        <v>1300</v>
      </c>
      <c r="CM13" s="76">
        <v>1300</v>
      </c>
      <c r="CN13" s="76">
        <v>0</v>
      </c>
      <c r="CO13" s="76">
        <v>0</v>
      </c>
      <c r="CP13" s="76">
        <v>1300</v>
      </c>
      <c r="CQ13" s="76">
        <v>1300</v>
      </c>
      <c r="CR13" s="76">
        <v>0</v>
      </c>
      <c r="CS13" s="76">
        <v>0</v>
      </c>
      <c r="CT13" s="76">
        <v>0</v>
      </c>
      <c r="CU13" s="76">
        <v>0</v>
      </c>
      <c r="CV13" s="76">
        <v>0</v>
      </c>
      <c r="CW13" s="76">
        <v>0</v>
      </c>
      <c r="CX13" s="76">
        <v>440</v>
      </c>
      <c r="CY13" s="76">
        <v>440</v>
      </c>
      <c r="CZ13" s="76">
        <v>0</v>
      </c>
      <c r="DA13" s="76">
        <v>0</v>
      </c>
      <c r="DB13" s="76">
        <v>440</v>
      </c>
      <c r="DC13" s="76">
        <v>440</v>
      </c>
      <c r="DD13" s="76">
        <v>0</v>
      </c>
      <c r="DE13" s="76">
        <v>0</v>
      </c>
      <c r="DF13" s="76">
        <v>2700</v>
      </c>
      <c r="DG13" s="76">
        <v>2700</v>
      </c>
      <c r="DH13" s="76">
        <v>0</v>
      </c>
      <c r="DI13" s="76">
        <v>0</v>
      </c>
      <c r="DJ13" s="76">
        <f t="shared" si="8"/>
        <v>0</v>
      </c>
      <c r="DK13" s="76">
        <f t="shared" si="9"/>
        <v>0</v>
      </c>
      <c r="DL13" s="76">
        <v>400</v>
      </c>
      <c r="DM13" s="76">
        <v>0</v>
      </c>
      <c r="DN13" s="76">
        <v>0</v>
      </c>
      <c r="DO13" s="76">
        <v>0</v>
      </c>
      <c r="DP13" s="76">
        <v>400</v>
      </c>
      <c r="DQ13" s="76">
        <v>0</v>
      </c>
    </row>
    <row r="14" spans="1:122" ht="16.5" customHeight="1">
      <c r="A14" s="77"/>
      <c r="B14" s="80">
        <v>5</v>
      </c>
      <c r="C14" s="75" t="s">
        <v>107</v>
      </c>
      <c r="D14" s="76">
        <f t="shared" si="2"/>
        <v>30289.986399999998</v>
      </c>
      <c r="E14" s="76">
        <f t="shared" si="3"/>
        <v>27671.958999999999</v>
      </c>
      <c r="F14" s="76">
        <f t="shared" si="4"/>
        <v>29433.8</v>
      </c>
      <c r="G14" s="76">
        <f t="shared" si="5"/>
        <v>26815.842000000001</v>
      </c>
      <c r="H14" s="76">
        <f t="shared" si="6"/>
        <v>2856.1864</v>
      </c>
      <c r="I14" s="76">
        <f t="shared" si="7"/>
        <v>1791.117</v>
      </c>
      <c r="J14" s="76">
        <v>21763.8</v>
      </c>
      <c r="K14" s="76">
        <v>21093.792000000001</v>
      </c>
      <c r="L14" s="76">
        <v>0</v>
      </c>
      <c r="M14" s="76">
        <v>0</v>
      </c>
      <c r="N14" s="76">
        <v>21613.8</v>
      </c>
      <c r="O14" s="76">
        <v>21038.191999999999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>
        <v>0</v>
      </c>
      <c r="AC14" s="76">
        <v>0</v>
      </c>
      <c r="AD14" s="76">
        <v>0</v>
      </c>
      <c r="AE14" s="76">
        <v>0</v>
      </c>
      <c r="AF14" s="76">
        <v>2856.1864</v>
      </c>
      <c r="AG14" s="76">
        <v>1791.117</v>
      </c>
      <c r="AH14" s="76">
        <v>0</v>
      </c>
      <c r="AI14" s="76">
        <v>0</v>
      </c>
      <c r="AJ14" s="76">
        <v>2856.1864</v>
      </c>
      <c r="AK14" s="76">
        <v>2852</v>
      </c>
      <c r="AL14" s="76">
        <v>0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76">
        <v>0</v>
      </c>
      <c r="AT14" s="76">
        <v>0</v>
      </c>
      <c r="AU14" s="76">
        <v>0</v>
      </c>
      <c r="AV14" s="76">
        <v>0</v>
      </c>
      <c r="AW14" s="76">
        <v>-1060.883</v>
      </c>
      <c r="AX14" s="76">
        <v>810</v>
      </c>
      <c r="AY14" s="76">
        <v>377.05</v>
      </c>
      <c r="AZ14" s="76">
        <v>0</v>
      </c>
      <c r="BA14" s="76">
        <v>0</v>
      </c>
      <c r="BB14" s="76">
        <v>810</v>
      </c>
      <c r="BC14" s="76">
        <v>377.05</v>
      </c>
      <c r="BD14" s="76">
        <v>0</v>
      </c>
      <c r="BE14" s="76">
        <v>0</v>
      </c>
      <c r="BF14" s="76">
        <v>0</v>
      </c>
      <c r="BG14" s="76">
        <v>0</v>
      </c>
      <c r="BH14" s="76">
        <v>0</v>
      </c>
      <c r="BI14" s="76">
        <v>0</v>
      </c>
      <c r="BJ14" s="76">
        <v>0</v>
      </c>
      <c r="BK14" s="76">
        <v>0</v>
      </c>
      <c r="BL14" s="76">
        <v>0</v>
      </c>
      <c r="BM14" s="76">
        <v>0</v>
      </c>
      <c r="BN14" s="76">
        <v>0</v>
      </c>
      <c r="BO14" s="76">
        <v>0</v>
      </c>
      <c r="BP14" s="76">
        <v>0</v>
      </c>
      <c r="BQ14" s="76">
        <v>0</v>
      </c>
      <c r="BR14" s="76">
        <v>0</v>
      </c>
      <c r="BS14" s="76">
        <v>0</v>
      </c>
      <c r="BT14" s="76">
        <v>0</v>
      </c>
      <c r="BU14" s="76">
        <v>0</v>
      </c>
      <c r="BV14" s="76">
        <v>0</v>
      </c>
      <c r="BW14" s="76">
        <v>0</v>
      </c>
      <c r="BX14" s="76">
        <v>0</v>
      </c>
      <c r="BY14" s="76">
        <v>0</v>
      </c>
      <c r="BZ14" s="76">
        <v>0</v>
      </c>
      <c r="CA14" s="76">
        <v>0</v>
      </c>
      <c r="CB14" s="76">
        <v>0</v>
      </c>
      <c r="CC14" s="76">
        <v>0</v>
      </c>
      <c r="CD14" s="76">
        <v>0</v>
      </c>
      <c r="CE14" s="76">
        <v>0</v>
      </c>
      <c r="CF14" s="76">
        <v>0</v>
      </c>
      <c r="CG14" s="76">
        <v>0</v>
      </c>
      <c r="CH14" s="76">
        <v>0</v>
      </c>
      <c r="CI14" s="76">
        <v>0</v>
      </c>
      <c r="CJ14" s="76">
        <v>0</v>
      </c>
      <c r="CK14" s="76">
        <v>0</v>
      </c>
      <c r="CL14" s="76">
        <v>0</v>
      </c>
      <c r="CM14" s="76">
        <v>0</v>
      </c>
      <c r="CN14" s="76">
        <v>0</v>
      </c>
      <c r="CO14" s="76">
        <v>0</v>
      </c>
      <c r="CP14" s="76">
        <v>0</v>
      </c>
      <c r="CQ14" s="76">
        <v>0</v>
      </c>
      <c r="CR14" s="76">
        <v>0</v>
      </c>
      <c r="CS14" s="76">
        <v>0</v>
      </c>
      <c r="CT14" s="76">
        <v>0</v>
      </c>
      <c r="CU14" s="76">
        <v>0</v>
      </c>
      <c r="CV14" s="76">
        <v>0</v>
      </c>
      <c r="CW14" s="76">
        <v>0</v>
      </c>
      <c r="CX14" s="76">
        <v>0</v>
      </c>
      <c r="CY14" s="76">
        <v>0</v>
      </c>
      <c r="CZ14" s="76">
        <v>0</v>
      </c>
      <c r="DA14" s="76">
        <v>0</v>
      </c>
      <c r="DB14" s="76">
        <v>0</v>
      </c>
      <c r="DC14" s="76">
        <v>0</v>
      </c>
      <c r="DD14" s="76">
        <v>0</v>
      </c>
      <c r="DE14" s="76">
        <v>0</v>
      </c>
      <c r="DF14" s="76">
        <v>4860</v>
      </c>
      <c r="DG14" s="76">
        <v>4410</v>
      </c>
      <c r="DH14" s="76">
        <v>0</v>
      </c>
      <c r="DI14" s="76">
        <v>0</v>
      </c>
      <c r="DJ14" s="76">
        <f t="shared" si="8"/>
        <v>0</v>
      </c>
      <c r="DK14" s="76">
        <f t="shared" si="9"/>
        <v>0</v>
      </c>
      <c r="DL14" s="76">
        <v>2000</v>
      </c>
      <c r="DM14" s="76">
        <v>935</v>
      </c>
      <c r="DN14" s="76">
        <v>0</v>
      </c>
      <c r="DO14" s="76">
        <v>0</v>
      </c>
      <c r="DP14" s="76">
        <v>2000</v>
      </c>
      <c r="DQ14" s="76">
        <v>935</v>
      </c>
    </row>
    <row r="15" spans="1:122" s="73" customFormat="1" ht="20.25" customHeight="1">
      <c r="B15" s="80">
        <v>6</v>
      </c>
      <c r="C15" s="75" t="s">
        <v>97</v>
      </c>
      <c r="D15" s="76">
        <f t="shared" si="2"/>
        <v>54803.195999999996</v>
      </c>
      <c r="E15" s="76">
        <f t="shared" si="3"/>
        <v>40197.981999999996</v>
      </c>
      <c r="F15" s="76">
        <f t="shared" si="4"/>
        <v>43790</v>
      </c>
      <c r="G15" s="76">
        <f t="shared" si="5"/>
        <v>37386.707999999999</v>
      </c>
      <c r="H15" s="76">
        <f t="shared" si="6"/>
        <v>13613.196</v>
      </c>
      <c r="I15" s="76">
        <f t="shared" si="7"/>
        <v>2811.2739999999999</v>
      </c>
      <c r="J15" s="76">
        <v>33632</v>
      </c>
      <c r="K15" s="76">
        <v>31062.137999999999</v>
      </c>
      <c r="L15" s="76">
        <v>4900</v>
      </c>
      <c r="M15" s="76">
        <v>274.10000000000002</v>
      </c>
      <c r="N15" s="76">
        <v>29546</v>
      </c>
      <c r="O15" s="76">
        <v>27778.255000000001</v>
      </c>
      <c r="P15" s="76">
        <v>4200</v>
      </c>
      <c r="Q15" s="76">
        <v>274.10000000000002</v>
      </c>
      <c r="R15" s="76">
        <v>3886</v>
      </c>
      <c r="S15" s="76">
        <v>3154.2829999999999</v>
      </c>
      <c r="T15" s="76">
        <v>700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>
        <v>0</v>
      </c>
      <c r="AC15" s="76">
        <v>0</v>
      </c>
      <c r="AD15" s="76">
        <v>550</v>
      </c>
      <c r="AE15" s="76">
        <v>0</v>
      </c>
      <c r="AF15" s="76">
        <v>2713</v>
      </c>
      <c r="AG15" s="76">
        <v>2537.174</v>
      </c>
      <c r="AH15" s="76">
        <v>550</v>
      </c>
      <c r="AI15" s="76">
        <v>0</v>
      </c>
      <c r="AJ15" s="76">
        <v>0</v>
      </c>
      <c r="AK15" s="76">
        <v>0</v>
      </c>
      <c r="AL15" s="76">
        <v>0</v>
      </c>
      <c r="AM15" s="76">
        <v>0</v>
      </c>
      <c r="AN15" s="76">
        <v>5713</v>
      </c>
      <c r="AO15" s="76">
        <v>1981.5840000000001</v>
      </c>
      <c r="AP15" s="76">
        <v>0</v>
      </c>
      <c r="AQ15" s="76">
        <v>0</v>
      </c>
      <c r="AR15" s="76">
        <v>1000</v>
      </c>
      <c r="AS15" s="76">
        <v>997.35</v>
      </c>
      <c r="AT15" s="76">
        <v>0</v>
      </c>
      <c r="AU15" s="76">
        <v>0</v>
      </c>
      <c r="AV15" s="76">
        <v>-4000</v>
      </c>
      <c r="AW15" s="76">
        <v>-441.76</v>
      </c>
      <c r="AX15" s="76">
        <v>1548</v>
      </c>
      <c r="AY15" s="76">
        <v>1248</v>
      </c>
      <c r="AZ15" s="76">
        <v>0</v>
      </c>
      <c r="BA15" s="76">
        <v>0</v>
      </c>
      <c r="BB15" s="76">
        <v>1548</v>
      </c>
      <c r="BC15" s="76">
        <v>1248</v>
      </c>
      <c r="BD15" s="76">
        <v>0</v>
      </c>
      <c r="BE15" s="76">
        <v>0</v>
      </c>
      <c r="BF15" s="76">
        <v>0</v>
      </c>
      <c r="BG15" s="76">
        <v>0</v>
      </c>
      <c r="BH15" s="76">
        <v>0</v>
      </c>
      <c r="BI15" s="76">
        <v>0</v>
      </c>
      <c r="BJ15" s="76">
        <v>0</v>
      </c>
      <c r="BK15" s="76">
        <v>0</v>
      </c>
      <c r="BL15" s="76">
        <v>5300</v>
      </c>
      <c r="BM15" s="76">
        <v>0</v>
      </c>
      <c r="BN15" s="76">
        <v>0</v>
      </c>
      <c r="BO15" s="76">
        <v>0</v>
      </c>
      <c r="BP15" s="76">
        <v>0</v>
      </c>
      <c r="BQ15" s="76">
        <v>0</v>
      </c>
      <c r="BR15" s="76">
        <v>0</v>
      </c>
      <c r="BS15" s="76">
        <v>0</v>
      </c>
      <c r="BT15" s="76">
        <v>0</v>
      </c>
      <c r="BU15" s="76">
        <v>0</v>
      </c>
      <c r="BV15" s="76">
        <v>0</v>
      </c>
      <c r="BW15" s="76">
        <v>0</v>
      </c>
      <c r="BX15" s="76">
        <v>1000</v>
      </c>
      <c r="BY15" s="76">
        <v>0</v>
      </c>
      <c r="BZ15" s="76">
        <v>0</v>
      </c>
      <c r="CA15" s="76">
        <v>0</v>
      </c>
      <c r="CB15" s="76">
        <v>4300</v>
      </c>
      <c r="CC15" s="76">
        <v>0</v>
      </c>
      <c r="CD15" s="76">
        <v>0</v>
      </c>
      <c r="CE15" s="76">
        <v>0</v>
      </c>
      <c r="CF15" s="76">
        <v>0</v>
      </c>
      <c r="CG15" s="76">
        <v>0</v>
      </c>
      <c r="CH15" s="76">
        <v>150</v>
      </c>
      <c r="CI15" s="76">
        <v>150</v>
      </c>
      <c r="CJ15" s="76">
        <v>0</v>
      </c>
      <c r="CK15" s="76">
        <v>0</v>
      </c>
      <c r="CL15" s="76">
        <v>600</v>
      </c>
      <c r="CM15" s="76">
        <v>217.75</v>
      </c>
      <c r="CN15" s="76">
        <v>700.19600000000003</v>
      </c>
      <c r="CO15" s="76">
        <v>0</v>
      </c>
      <c r="CP15" s="76">
        <v>600</v>
      </c>
      <c r="CQ15" s="76">
        <v>217.75</v>
      </c>
      <c r="CR15" s="76">
        <v>700.19600000000003</v>
      </c>
      <c r="CS15" s="76">
        <v>0</v>
      </c>
      <c r="CT15" s="76">
        <v>0</v>
      </c>
      <c r="CU15" s="76">
        <v>0</v>
      </c>
      <c r="CV15" s="76">
        <v>0</v>
      </c>
      <c r="CW15" s="76">
        <v>0</v>
      </c>
      <c r="CX15" s="76">
        <v>1710</v>
      </c>
      <c r="CY15" s="76">
        <v>1708.82</v>
      </c>
      <c r="CZ15" s="76">
        <v>0</v>
      </c>
      <c r="DA15" s="76">
        <v>0</v>
      </c>
      <c r="DB15" s="76">
        <v>0</v>
      </c>
      <c r="DC15" s="76">
        <v>0</v>
      </c>
      <c r="DD15" s="76">
        <v>0</v>
      </c>
      <c r="DE15" s="76">
        <v>0</v>
      </c>
      <c r="DF15" s="76">
        <v>3000</v>
      </c>
      <c r="DG15" s="76">
        <v>3000</v>
      </c>
      <c r="DH15" s="76">
        <v>0</v>
      </c>
      <c r="DI15" s="76">
        <v>0</v>
      </c>
      <c r="DJ15" s="76">
        <f t="shared" si="8"/>
        <v>0</v>
      </c>
      <c r="DK15" s="76">
        <f t="shared" si="9"/>
        <v>0</v>
      </c>
      <c r="DL15" s="76">
        <v>2600</v>
      </c>
      <c r="DM15" s="76">
        <v>0</v>
      </c>
      <c r="DN15" s="76">
        <v>0</v>
      </c>
      <c r="DO15" s="76">
        <v>0</v>
      </c>
      <c r="DP15" s="76">
        <v>2600</v>
      </c>
      <c r="DQ15" s="76">
        <v>0</v>
      </c>
    </row>
    <row r="16" spans="1:122" ht="16.5" customHeight="1">
      <c r="A16" s="77"/>
      <c r="B16" s="80">
        <v>7</v>
      </c>
      <c r="C16" s="75" t="s">
        <v>109</v>
      </c>
      <c r="D16" s="76">
        <f t="shared" si="2"/>
        <v>19710.306</v>
      </c>
      <c r="E16" s="76">
        <f t="shared" si="3"/>
        <v>694.86700000000019</v>
      </c>
      <c r="F16" s="76">
        <f t="shared" si="4"/>
        <v>18101.8</v>
      </c>
      <c r="G16" s="76">
        <f t="shared" si="5"/>
        <v>16075.808999999999</v>
      </c>
      <c r="H16" s="76">
        <f t="shared" si="6"/>
        <v>2608.5060000000012</v>
      </c>
      <c r="I16" s="76">
        <f t="shared" si="7"/>
        <v>-15380.941999999999</v>
      </c>
      <c r="J16" s="76">
        <v>15801.8</v>
      </c>
      <c r="K16" s="76">
        <v>14843.808999999999</v>
      </c>
      <c r="L16" s="76">
        <v>19608.506000000001</v>
      </c>
      <c r="M16" s="76">
        <v>1000</v>
      </c>
      <c r="N16" s="76">
        <v>15061.8</v>
      </c>
      <c r="O16" s="76">
        <v>14171.419</v>
      </c>
      <c r="P16" s="76">
        <v>17608.506000000001</v>
      </c>
      <c r="Q16" s="76">
        <v>0</v>
      </c>
      <c r="R16" s="76">
        <v>740</v>
      </c>
      <c r="S16" s="76">
        <v>672.39</v>
      </c>
      <c r="T16" s="76">
        <v>2000</v>
      </c>
      <c r="U16" s="76">
        <v>1000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76">
        <v>0</v>
      </c>
      <c r="AC16" s="76">
        <v>0</v>
      </c>
      <c r="AD16" s="76">
        <v>0</v>
      </c>
      <c r="AE16" s="76">
        <v>0</v>
      </c>
      <c r="AF16" s="76">
        <v>-28000</v>
      </c>
      <c r="AG16" s="76">
        <v>-19429.625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4000</v>
      </c>
      <c r="AO16" s="76">
        <v>692.08799999999997</v>
      </c>
      <c r="AP16" s="76">
        <v>0</v>
      </c>
      <c r="AQ16" s="76">
        <v>0</v>
      </c>
      <c r="AR16" s="76">
        <v>10000</v>
      </c>
      <c r="AS16" s="76">
        <v>8599.68</v>
      </c>
      <c r="AT16" s="76">
        <v>0</v>
      </c>
      <c r="AU16" s="76">
        <v>0</v>
      </c>
      <c r="AV16" s="76">
        <v>-42000</v>
      </c>
      <c r="AW16" s="76">
        <v>-28721.393</v>
      </c>
      <c r="AX16" s="76">
        <v>1000</v>
      </c>
      <c r="AY16" s="76">
        <v>932</v>
      </c>
      <c r="AZ16" s="76">
        <v>0</v>
      </c>
      <c r="BA16" s="76">
        <v>0</v>
      </c>
      <c r="BB16" s="76">
        <v>900</v>
      </c>
      <c r="BC16" s="76">
        <v>864</v>
      </c>
      <c r="BD16" s="76">
        <v>0</v>
      </c>
      <c r="BE16" s="76">
        <v>0</v>
      </c>
      <c r="BF16" s="76">
        <v>0</v>
      </c>
      <c r="BG16" s="76">
        <v>0</v>
      </c>
      <c r="BH16" s="76">
        <v>0</v>
      </c>
      <c r="BI16" s="76">
        <v>0</v>
      </c>
      <c r="BJ16" s="76">
        <v>0</v>
      </c>
      <c r="BK16" s="76">
        <v>0</v>
      </c>
      <c r="BL16" s="76">
        <v>9000</v>
      </c>
      <c r="BM16" s="76">
        <v>3048.683</v>
      </c>
      <c r="BN16" s="76">
        <v>0</v>
      </c>
      <c r="BO16" s="76">
        <v>0</v>
      </c>
      <c r="BP16" s="76">
        <v>0</v>
      </c>
      <c r="BQ16" s="76">
        <v>0</v>
      </c>
      <c r="BR16" s="76">
        <v>0</v>
      </c>
      <c r="BS16" s="76">
        <v>0</v>
      </c>
      <c r="BT16" s="76">
        <v>0</v>
      </c>
      <c r="BU16" s="76">
        <v>0</v>
      </c>
      <c r="BV16" s="76">
        <v>0</v>
      </c>
      <c r="BW16" s="76">
        <v>0</v>
      </c>
      <c r="BX16" s="76">
        <v>6000</v>
      </c>
      <c r="BY16" s="76">
        <v>3048.683</v>
      </c>
      <c r="BZ16" s="76">
        <v>0</v>
      </c>
      <c r="CA16" s="76">
        <v>0</v>
      </c>
      <c r="CB16" s="76">
        <v>3000</v>
      </c>
      <c r="CC16" s="76">
        <v>0</v>
      </c>
      <c r="CD16" s="76">
        <v>0</v>
      </c>
      <c r="CE16" s="76">
        <v>0</v>
      </c>
      <c r="CF16" s="76">
        <v>0</v>
      </c>
      <c r="CG16" s="76">
        <v>0</v>
      </c>
      <c r="CH16" s="76">
        <v>0</v>
      </c>
      <c r="CI16" s="76">
        <v>0</v>
      </c>
      <c r="CJ16" s="76">
        <v>0</v>
      </c>
      <c r="CK16" s="76">
        <v>0</v>
      </c>
      <c r="CL16" s="76">
        <v>0</v>
      </c>
      <c r="CM16" s="76">
        <v>0</v>
      </c>
      <c r="CN16" s="76">
        <v>2000</v>
      </c>
      <c r="CO16" s="76">
        <v>0</v>
      </c>
      <c r="CP16" s="76">
        <v>0</v>
      </c>
      <c r="CQ16" s="76">
        <v>0</v>
      </c>
      <c r="CR16" s="76">
        <v>2000</v>
      </c>
      <c r="CS16" s="76">
        <v>0</v>
      </c>
      <c r="CT16" s="76">
        <v>0</v>
      </c>
      <c r="CU16" s="76">
        <v>0</v>
      </c>
      <c r="CV16" s="76">
        <v>2000</v>
      </c>
      <c r="CW16" s="76">
        <v>0</v>
      </c>
      <c r="CX16" s="76">
        <v>0</v>
      </c>
      <c r="CY16" s="76">
        <v>0</v>
      </c>
      <c r="CZ16" s="76">
        <v>0</v>
      </c>
      <c r="DA16" s="76">
        <v>0</v>
      </c>
      <c r="DB16" s="76">
        <v>0</v>
      </c>
      <c r="DC16" s="76">
        <v>0</v>
      </c>
      <c r="DD16" s="76">
        <v>0</v>
      </c>
      <c r="DE16" s="76">
        <v>0</v>
      </c>
      <c r="DF16" s="76">
        <v>300</v>
      </c>
      <c r="DG16" s="76">
        <v>300</v>
      </c>
      <c r="DH16" s="76">
        <v>0</v>
      </c>
      <c r="DI16" s="76">
        <v>0</v>
      </c>
      <c r="DJ16" s="76">
        <f t="shared" si="8"/>
        <v>0</v>
      </c>
      <c r="DK16" s="76">
        <f t="shared" si="9"/>
        <v>0</v>
      </c>
      <c r="DL16" s="76">
        <v>1000</v>
      </c>
      <c r="DM16" s="76">
        <v>0</v>
      </c>
      <c r="DN16" s="76">
        <v>0</v>
      </c>
      <c r="DO16" s="76">
        <v>0</v>
      </c>
      <c r="DP16" s="76">
        <v>1000</v>
      </c>
      <c r="DQ16" s="76">
        <v>0</v>
      </c>
    </row>
    <row r="17" spans="1:121" ht="16.5" customHeight="1">
      <c r="A17" s="77"/>
      <c r="B17" s="80">
        <v>8</v>
      </c>
      <c r="C17" s="75" t="s">
        <v>110</v>
      </c>
      <c r="D17" s="76">
        <f t="shared" si="2"/>
        <v>34547.279999999999</v>
      </c>
      <c r="E17" s="76">
        <f t="shared" si="3"/>
        <v>29955.557000000001</v>
      </c>
      <c r="F17" s="76">
        <f t="shared" si="4"/>
        <v>29957.599999999999</v>
      </c>
      <c r="G17" s="76">
        <f t="shared" si="5"/>
        <v>26201.557000000001</v>
      </c>
      <c r="H17" s="76">
        <f t="shared" si="6"/>
        <v>6498.6799999999994</v>
      </c>
      <c r="I17" s="76">
        <f t="shared" si="7"/>
        <v>5414</v>
      </c>
      <c r="J17" s="76">
        <v>24848.6</v>
      </c>
      <c r="K17" s="76">
        <v>21741.557000000001</v>
      </c>
      <c r="L17" s="76">
        <v>2000</v>
      </c>
      <c r="M17" s="76">
        <v>550</v>
      </c>
      <c r="N17" s="76">
        <v>23925.599999999999</v>
      </c>
      <c r="O17" s="76">
        <v>21252.956999999999</v>
      </c>
      <c r="P17" s="76">
        <v>1000</v>
      </c>
      <c r="Q17" s="76">
        <v>190</v>
      </c>
      <c r="R17" s="76">
        <v>873</v>
      </c>
      <c r="S17" s="76">
        <v>488.6</v>
      </c>
      <c r="T17" s="76">
        <v>1000</v>
      </c>
      <c r="U17" s="76">
        <v>360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v>0</v>
      </c>
      <c r="AE17" s="76">
        <v>0</v>
      </c>
      <c r="AF17" s="76">
        <v>-1502.02</v>
      </c>
      <c r="AG17" s="76">
        <v>4</v>
      </c>
      <c r="AH17" s="76">
        <v>0</v>
      </c>
      <c r="AI17" s="76">
        <v>0</v>
      </c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v>0</v>
      </c>
      <c r="AP17" s="76">
        <v>0</v>
      </c>
      <c r="AQ17" s="76">
        <v>0</v>
      </c>
      <c r="AR17" s="76">
        <v>4000</v>
      </c>
      <c r="AS17" s="76">
        <v>997.2</v>
      </c>
      <c r="AT17" s="76">
        <v>0</v>
      </c>
      <c r="AU17" s="76">
        <v>0</v>
      </c>
      <c r="AV17" s="76">
        <v>-5502.02</v>
      </c>
      <c r="AW17" s="76">
        <v>-993.2</v>
      </c>
      <c r="AX17" s="76">
        <v>0</v>
      </c>
      <c r="AY17" s="76">
        <v>0</v>
      </c>
      <c r="AZ17" s="76">
        <v>0</v>
      </c>
      <c r="BA17" s="76">
        <v>0</v>
      </c>
      <c r="BB17" s="76">
        <v>0</v>
      </c>
      <c r="BC17" s="76">
        <v>0</v>
      </c>
      <c r="BD17" s="76">
        <v>0</v>
      </c>
      <c r="BE17" s="76">
        <v>0</v>
      </c>
      <c r="BF17" s="76">
        <v>0</v>
      </c>
      <c r="BG17" s="76">
        <v>0</v>
      </c>
      <c r="BH17" s="76">
        <v>0</v>
      </c>
      <c r="BI17" s="76">
        <v>0</v>
      </c>
      <c r="BJ17" s="76">
        <v>0</v>
      </c>
      <c r="BK17" s="76">
        <v>0</v>
      </c>
      <c r="BL17" s="76">
        <v>5000</v>
      </c>
      <c r="BM17" s="76">
        <v>4860</v>
      </c>
      <c r="BN17" s="76">
        <v>0</v>
      </c>
      <c r="BO17" s="76">
        <v>0</v>
      </c>
      <c r="BP17" s="76">
        <v>0</v>
      </c>
      <c r="BQ17" s="76">
        <v>0</v>
      </c>
      <c r="BR17" s="76">
        <v>0</v>
      </c>
      <c r="BS17" s="76">
        <v>0</v>
      </c>
      <c r="BT17" s="76">
        <v>0</v>
      </c>
      <c r="BU17" s="76">
        <v>0</v>
      </c>
      <c r="BV17" s="76">
        <v>0</v>
      </c>
      <c r="BW17" s="76">
        <v>0</v>
      </c>
      <c r="BX17" s="76">
        <v>0</v>
      </c>
      <c r="BY17" s="76">
        <v>0</v>
      </c>
      <c r="BZ17" s="76">
        <v>0</v>
      </c>
      <c r="CA17" s="76">
        <v>0</v>
      </c>
      <c r="CB17" s="76">
        <v>5000</v>
      </c>
      <c r="CC17" s="76">
        <v>4860</v>
      </c>
      <c r="CD17" s="76">
        <v>0</v>
      </c>
      <c r="CE17" s="76">
        <v>0</v>
      </c>
      <c r="CF17" s="76">
        <v>0</v>
      </c>
      <c r="CG17" s="76">
        <v>0</v>
      </c>
      <c r="CH17" s="76">
        <v>0</v>
      </c>
      <c r="CI17" s="76">
        <v>0</v>
      </c>
      <c r="CJ17" s="76">
        <v>0</v>
      </c>
      <c r="CK17" s="76">
        <v>0</v>
      </c>
      <c r="CL17" s="76">
        <v>400</v>
      </c>
      <c r="CM17" s="76">
        <v>0</v>
      </c>
      <c r="CN17" s="76">
        <v>1000.7</v>
      </c>
      <c r="CO17" s="76">
        <v>0</v>
      </c>
      <c r="CP17" s="76">
        <v>400</v>
      </c>
      <c r="CQ17" s="76">
        <v>0</v>
      </c>
      <c r="CR17" s="76">
        <v>1000.7</v>
      </c>
      <c r="CS17" s="76">
        <v>0</v>
      </c>
      <c r="CT17" s="76">
        <v>400</v>
      </c>
      <c r="CU17" s="76">
        <v>0</v>
      </c>
      <c r="CV17" s="76">
        <v>1000.7</v>
      </c>
      <c r="CW17" s="76">
        <v>0</v>
      </c>
      <c r="CX17" s="76">
        <v>0</v>
      </c>
      <c r="CY17" s="76">
        <v>0</v>
      </c>
      <c r="CZ17" s="76">
        <v>0</v>
      </c>
      <c r="DA17" s="76">
        <v>0</v>
      </c>
      <c r="DB17" s="76">
        <v>0</v>
      </c>
      <c r="DC17" s="76">
        <v>0</v>
      </c>
      <c r="DD17" s="76">
        <v>0</v>
      </c>
      <c r="DE17" s="76">
        <v>0</v>
      </c>
      <c r="DF17" s="76">
        <v>2800</v>
      </c>
      <c r="DG17" s="76">
        <v>2800</v>
      </c>
      <c r="DH17" s="76">
        <v>0</v>
      </c>
      <c r="DI17" s="76">
        <v>0</v>
      </c>
      <c r="DJ17" s="76">
        <f t="shared" si="8"/>
        <v>0</v>
      </c>
      <c r="DK17" s="76">
        <f t="shared" si="9"/>
        <v>0</v>
      </c>
      <c r="DL17" s="76">
        <v>1909</v>
      </c>
      <c r="DM17" s="76">
        <v>1660</v>
      </c>
      <c r="DN17" s="76">
        <v>0</v>
      </c>
      <c r="DO17" s="76">
        <v>0</v>
      </c>
      <c r="DP17" s="76">
        <v>1909</v>
      </c>
      <c r="DQ17" s="76">
        <v>1660</v>
      </c>
    </row>
    <row r="18" spans="1:121" ht="16.5" customHeight="1">
      <c r="A18" s="77"/>
      <c r="B18" s="80">
        <v>9</v>
      </c>
      <c r="C18" s="75" t="s">
        <v>111</v>
      </c>
      <c r="D18" s="76">
        <f t="shared" si="2"/>
        <v>25868.403299999998</v>
      </c>
      <c r="E18" s="76">
        <f t="shared" si="3"/>
        <v>23979.168700000002</v>
      </c>
      <c r="F18" s="76">
        <f t="shared" si="4"/>
        <v>24666</v>
      </c>
      <c r="G18" s="76">
        <f t="shared" si="5"/>
        <v>22788.618700000003</v>
      </c>
      <c r="H18" s="76">
        <f t="shared" si="6"/>
        <v>4599.4032999999999</v>
      </c>
      <c r="I18" s="76">
        <f t="shared" si="7"/>
        <v>4229.5360000000001</v>
      </c>
      <c r="J18" s="76">
        <v>19219</v>
      </c>
      <c r="K18" s="76">
        <v>18135.932700000001</v>
      </c>
      <c r="L18" s="76">
        <v>2100</v>
      </c>
      <c r="M18" s="76">
        <v>0</v>
      </c>
      <c r="N18" s="76">
        <v>18649</v>
      </c>
      <c r="O18" s="76">
        <v>18028.562699999999</v>
      </c>
      <c r="P18" s="76">
        <v>2000</v>
      </c>
      <c r="Q18" s="76">
        <v>0</v>
      </c>
      <c r="R18" s="76">
        <v>430</v>
      </c>
      <c r="S18" s="76">
        <v>6.57</v>
      </c>
      <c r="T18" s="76">
        <v>100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v>0</v>
      </c>
      <c r="AF18" s="76">
        <v>-3000</v>
      </c>
      <c r="AG18" s="76">
        <v>-570.46400000000006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v>0</v>
      </c>
      <c r="AQ18" s="76">
        <v>0</v>
      </c>
      <c r="AR18" s="76">
        <v>0</v>
      </c>
      <c r="AS18" s="76">
        <v>0</v>
      </c>
      <c r="AT18" s="76">
        <v>0</v>
      </c>
      <c r="AU18" s="76">
        <v>0</v>
      </c>
      <c r="AV18" s="76">
        <v>-3000</v>
      </c>
      <c r="AW18" s="76">
        <v>-570.46400000000006</v>
      </c>
      <c r="AX18" s="76">
        <v>1320</v>
      </c>
      <c r="AY18" s="76">
        <v>943.7</v>
      </c>
      <c r="AZ18" s="76">
        <v>0</v>
      </c>
      <c r="BA18" s="76">
        <v>0</v>
      </c>
      <c r="BB18" s="76">
        <v>1320</v>
      </c>
      <c r="BC18" s="76">
        <v>943.7</v>
      </c>
      <c r="BD18" s="76">
        <v>0</v>
      </c>
      <c r="BE18" s="76">
        <v>0</v>
      </c>
      <c r="BF18" s="76">
        <v>0</v>
      </c>
      <c r="BG18" s="76">
        <v>0</v>
      </c>
      <c r="BH18" s="76">
        <v>0</v>
      </c>
      <c r="BI18" s="76">
        <v>0</v>
      </c>
      <c r="BJ18" s="76">
        <v>0</v>
      </c>
      <c r="BK18" s="76">
        <v>0</v>
      </c>
      <c r="BL18" s="76">
        <v>5499.4032999999999</v>
      </c>
      <c r="BM18" s="76">
        <v>4800</v>
      </c>
      <c r="BN18" s="76">
        <v>0</v>
      </c>
      <c r="BO18" s="76">
        <v>0</v>
      </c>
      <c r="BP18" s="76">
        <v>0</v>
      </c>
      <c r="BQ18" s="76">
        <v>0</v>
      </c>
      <c r="BR18" s="76">
        <v>0</v>
      </c>
      <c r="BS18" s="76">
        <v>0</v>
      </c>
      <c r="BT18" s="76">
        <v>0</v>
      </c>
      <c r="BU18" s="76">
        <v>0</v>
      </c>
      <c r="BV18" s="76">
        <v>0</v>
      </c>
      <c r="BW18" s="76">
        <v>0</v>
      </c>
      <c r="BX18" s="76">
        <v>5499.4032999999999</v>
      </c>
      <c r="BY18" s="76">
        <v>4800</v>
      </c>
      <c r="BZ18" s="76">
        <v>0</v>
      </c>
      <c r="CA18" s="76">
        <v>0</v>
      </c>
      <c r="CB18" s="76">
        <v>0</v>
      </c>
      <c r="CC18" s="76">
        <v>0</v>
      </c>
      <c r="CD18" s="76">
        <v>0</v>
      </c>
      <c r="CE18" s="76">
        <v>0</v>
      </c>
      <c r="CF18" s="76">
        <v>0</v>
      </c>
      <c r="CG18" s="76">
        <v>0</v>
      </c>
      <c r="CH18" s="76">
        <v>0</v>
      </c>
      <c r="CI18" s="76">
        <v>0</v>
      </c>
      <c r="CJ18" s="76">
        <v>0</v>
      </c>
      <c r="CK18" s="76">
        <v>0</v>
      </c>
      <c r="CL18" s="76">
        <v>0</v>
      </c>
      <c r="CM18" s="76">
        <v>0</v>
      </c>
      <c r="CN18" s="76">
        <v>0</v>
      </c>
      <c r="CO18" s="76">
        <v>0</v>
      </c>
      <c r="CP18" s="76">
        <v>0</v>
      </c>
      <c r="CQ18" s="76">
        <v>0</v>
      </c>
      <c r="CR18" s="76">
        <v>0</v>
      </c>
      <c r="CS18" s="76">
        <v>0</v>
      </c>
      <c r="CT18" s="76">
        <v>0</v>
      </c>
      <c r="CU18" s="76">
        <v>0</v>
      </c>
      <c r="CV18" s="76">
        <v>0</v>
      </c>
      <c r="CW18" s="76">
        <v>0</v>
      </c>
      <c r="CX18" s="76">
        <v>0</v>
      </c>
      <c r="CY18" s="76">
        <v>0</v>
      </c>
      <c r="CZ18" s="76">
        <v>0</v>
      </c>
      <c r="DA18" s="76">
        <v>0</v>
      </c>
      <c r="DB18" s="76">
        <v>0</v>
      </c>
      <c r="DC18" s="76">
        <v>0</v>
      </c>
      <c r="DD18" s="76">
        <v>0</v>
      </c>
      <c r="DE18" s="76">
        <v>0</v>
      </c>
      <c r="DF18" s="76">
        <v>730</v>
      </c>
      <c r="DG18" s="76">
        <v>670</v>
      </c>
      <c r="DH18" s="76">
        <v>0</v>
      </c>
      <c r="DI18" s="76">
        <v>0</v>
      </c>
      <c r="DJ18" s="76">
        <f t="shared" si="8"/>
        <v>0</v>
      </c>
      <c r="DK18" s="76">
        <f t="shared" si="9"/>
        <v>0</v>
      </c>
      <c r="DL18" s="76">
        <v>3397</v>
      </c>
      <c r="DM18" s="76">
        <v>3038.9859999999999</v>
      </c>
      <c r="DN18" s="76">
        <v>0</v>
      </c>
      <c r="DO18" s="76">
        <v>0</v>
      </c>
      <c r="DP18" s="76">
        <v>3397</v>
      </c>
      <c r="DQ18" s="76">
        <v>3038.9859999999999</v>
      </c>
    </row>
    <row r="19" spans="1:121" ht="16.5" customHeight="1">
      <c r="A19" s="77"/>
      <c r="B19" s="80">
        <v>10</v>
      </c>
      <c r="C19" s="75" t="s">
        <v>114</v>
      </c>
      <c r="D19" s="76">
        <f t="shared" si="2"/>
        <v>184632.91200000001</v>
      </c>
      <c r="E19" s="76">
        <f t="shared" si="3"/>
        <v>119278.406</v>
      </c>
      <c r="F19" s="76">
        <f t="shared" si="4"/>
        <v>113343.5</v>
      </c>
      <c r="G19" s="76">
        <f t="shared" si="5"/>
        <v>93415.053</v>
      </c>
      <c r="H19" s="76">
        <f t="shared" si="6"/>
        <v>76989.411999999997</v>
      </c>
      <c r="I19" s="76">
        <f t="shared" si="7"/>
        <v>25863.352999999999</v>
      </c>
      <c r="J19" s="76">
        <v>58063.5</v>
      </c>
      <c r="K19" s="76">
        <v>48773.417000000001</v>
      </c>
      <c r="L19" s="76">
        <v>19809.412</v>
      </c>
      <c r="M19" s="76">
        <v>1095</v>
      </c>
      <c r="N19" s="76">
        <v>51443.5</v>
      </c>
      <c r="O19" s="76">
        <v>44602.546999999999</v>
      </c>
      <c r="P19" s="76">
        <v>11980</v>
      </c>
      <c r="Q19" s="76">
        <v>945</v>
      </c>
      <c r="R19" s="76">
        <v>6220</v>
      </c>
      <c r="S19" s="76">
        <v>3932.07</v>
      </c>
      <c r="T19" s="76">
        <v>7829.4120000000003</v>
      </c>
      <c r="U19" s="76">
        <v>150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963.3</v>
      </c>
      <c r="AE19" s="76">
        <v>500</v>
      </c>
      <c r="AF19" s="76">
        <v>15451.69</v>
      </c>
      <c r="AG19" s="76">
        <v>17351.689999999999</v>
      </c>
      <c r="AH19" s="76">
        <v>0</v>
      </c>
      <c r="AI19" s="76">
        <v>0</v>
      </c>
      <c r="AJ19" s="76">
        <v>0</v>
      </c>
      <c r="AK19" s="76">
        <v>0</v>
      </c>
      <c r="AL19" s="76">
        <v>0</v>
      </c>
      <c r="AM19" s="76">
        <v>0</v>
      </c>
      <c r="AN19" s="76">
        <v>4467.17</v>
      </c>
      <c r="AO19" s="76">
        <v>4367.17</v>
      </c>
      <c r="AP19" s="76">
        <v>963.3</v>
      </c>
      <c r="AQ19" s="76">
        <v>500</v>
      </c>
      <c r="AR19" s="76">
        <v>12984.52</v>
      </c>
      <c r="AS19" s="76">
        <v>12984.52</v>
      </c>
      <c r="AT19" s="76">
        <v>0</v>
      </c>
      <c r="AU19" s="76">
        <v>0</v>
      </c>
      <c r="AV19" s="76">
        <v>-2000</v>
      </c>
      <c r="AW19" s="76">
        <v>0</v>
      </c>
      <c r="AX19" s="76">
        <v>4580</v>
      </c>
      <c r="AY19" s="76">
        <v>4544</v>
      </c>
      <c r="AZ19" s="76">
        <v>0</v>
      </c>
      <c r="BA19" s="76">
        <v>0</v>
      </c>
      <c r="BB19" s="76">
        <v>4580</v>
      </c>
      <c r="BC19" s="76">
        <v>4544</v>
      </c>
      <c r="BD19" s="76">
        <v>0</v>
      </c>
      <c r="BE19" s="76">
        <v>0</v>
      </c>
      <c r="BF19" s="76">
        <v>0</v>
      </c>
      <c r="BG19" s="76">
        <v>0</v>
      </c>
      <c r="BH19" s="76">
        <v>0</v>
      </c>
      <c r="BI19" s="76">
        <v>0</v>
      </c>
      <c r="BJ19" s="76">
        <v>4836.7</v>
      </c>
      <c r="BK19" s="76">
        <v>3475.88</v>
      </c>
      <c r="BL19" s="76">
        <v>41728.31</v>
      </c>
      <c r="BM19" s="76">
        <v>7416.6629999999996</v>
      </c>
      <c r="BN19" s="76">
        <v>0</v>
      </c>
      <c r="BO19" s="76">
        <v>0</v>
      </c>
      <c r="BP19" s="76">
        <v>0</v>
      </c>
      <c r="BQ19" s="76">
        <v>0</v>
      </c>
      <c r="BR19" s="76">
        <v>0</v>
      </c>
      <c r="BS19" s="76">
        <v>0</v>
      </c>
      <c r="BT19" s="76">
        <v>0</v>
      </c>
      <c r="BU19" s="76">
        <v>0</v>
      </c>
      <c r="BV19" s="76">
        <v>2036.7</v>
      </c>
      <c r="BW19" s="76">
        <v>1967.4</v>
      </c>
      <c r="BX19" s="76">
        <v>41728.31</v>
      </c>
      <c r="BY19" s="76">
        <v>7416.6629999999996</v>
      </c>
      <c r="BZ19" s="76">
        <v>2800</v>
      </c>
      <c r="CA19" s="76">
        <v>1508.48</v>
      </c>
      <c r="CB19" s="76">
        <v>0</v>
      </c>
      <c r="CC19" s="76">
        <v>0</v>
      </c>
      <c r="CD19" s="76">
        <v>0</v>
      </c>
      <c r="CE19" s="76">
        <v>0</v>
      </c>
      <c r="CF19" s="76">
        <v>0</v>
      </c>
      <c r="CG19" s="76">
        <v>0</v>
      </c>
      <c r="CH19" s="76">
        <v>0</v>
      </c>
      <c r="CI19" s="76">
        <v>0</v>
      </c>
      <c r="CJ19" s="76">
        <v>0</v>
      </c>
      <c r="CK19" s="76">
        <v>0</v>
      </c>
      <c r="CL19" s="76">
        <v>0</v>
      </c>
      <c r="CM19" s="76">
        <v>0</v>
      </c>
      <c r="CN19" s="76">
        <v>0</v>
      </c>
      <c r="CO19" s="76">
        <v>0</v>
      </c>
      <c r="CP19" s="76">
        <v>0</v>
      </c>
      <c r="CQ19" s="76">
        <v>0</v>
      </c>
      <c r="CR19" s="76">
        <v>0</v>
      </c>
      <c r="CS19" s="76">
        <v>0</v>
      </c>
      <c r="CT19" s="76">
        <v>0</v>
      </c>
      <c r="CU19" s="76">
        <v>0</v>
      </c>
      <c r="CV19" s="76">
        <v>0</v>
      </c>
      <c r="CW19" s="76">
        <v>0</v>
      </c>
      <c r="CX19" s="76">
        <v>31500</v>
      </c>
      <c r="CY19" s="76">
        <v>28457.756000000001</v>
      </c>
      <c r="CZ19" s="76">
        <v>0</v>
      </c>
      <c r="DA19" s="76">
        <v>0</v>
      </c>
      <c r="DB19" s="76">
        <v>27500</v>
      </c>
      <c r="DC19" s="76">
        <v>25143.756000000001</v>
      </c>
      <c r="DD19" s="76">
        <v>0</v>
      </c>
      <c r="DE19" s="76">
        <v>0</v>
      </c>
      <c r="DF19" s="76">
        <v>7700</v>
      </c>
      <c r="DG19" s="76">
        <v>7664</v>
      </c>
      <c r="DH19" s="76">
        <v>0</v>
      </c>
      <c r="DI19" s="76">
        <v>0</v>
      </c>
      <c r="DJ19" s="76">
        <f t="shared" si="8"/>
        <v>0</v>
      </c>
      <c r="DK19" s="76">
        <f t="shared" si="9"/>
        <v>0</v>
      </c>
      <c r="DL19" s="76">
        <v>5700</v>
      </c>
      <c r="DM19" s="76">
        <v>0</v>
      </c>
      <c r="DN19" s="76">
        <v>0</v>
      </c>
      <c r="DO19" s="76">
        <v>0</v>
      </c>
      <c r="DP19" s="76">
        <v>5700</v>
      </c>
      <c r="DQ19" s="76">
        <v>0</v>
      </c>
    </row>
    <row r="20" spans="1:121" ht="16.5" customHeight="1">
      <c r="A20" s="77"/>
      <c r="B20" s="80">
        <v>11</v>
      </c>
      <c r="C20" s="75" t="s">
        <v>120</v>
      </c>
      <c r="D20" s="76">
        <f t="shared" si="2"/>
        <v>4946.66</v>
      </c>
      <c r="E20" s="76">
        <f t="shared" si="3"/>
        <v>4628.46</v>
      </c>
      <c r="F20" s="76">
        <f t="shared" si="4"/>
        <v>3804.6</v>
      </c>
      <c r="G20" s="76">
        <f t="shared" si="5"/>
        <v>3561.4</v>
      </c>
      <c r="H20" s="76">
        <f t="shared" si="6"/>
        <v>1342.06</v>
      </c>
      <c r="I20" s="76">
        <f t="shared" si="7"/>
        <v>1067.06</v>
      </c>
      <c r="J20" s="76">
        <v>3504.6</v>
      </c>
      <c r="K20" s="76">
        <v>3461.4</v>
      </c>
      <c r="L20" s="76">
        <v>355</v>
      </c>
      <c r="M20" s="76">
        <v>80</v>
      </c>
      <c r="N20" s="76">
        <v>3504.6</v>
      </c>
      <c r="O20" s="76">
        <v>3461.4</v>
      </c>
      <c r="P20" s="76">
        <v>175</v>
      </c>
      <c r="Q20" s="76">
        <v>0</v>
      </c>
      <c r="R20" s="76">
        <v>0</v>
      </c>
      <c r="S20" s="76">
        <v>0</v>
      </c>
      <c r="T20" s="76">
        <v>180</v>
      </c>
      <c r="U20" s="76">
        <v>80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v>0</v>
      </c>
      <c r="AH20" s="76">
        <v>0</v>
      </c>
      <c r="AI20" s="76">
        <v>0</v>
      </c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v>0</v>
      </c>
      <c r="AS20" s="76">
        <v>0</v>
      </c>
      <c r="AT20" s="76">
        <v>0</v>
      </c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v>0</v>
      </c>
      <c r="BD20" s="76">
        <v>0</v>
      </c>
      <c r="BE20" s="76">
        <v>0</v>
      </c>
      <c r="BF20" s="76">
        <v>0</v>
      </c>
      <c r="BG20" s="76">
        <v>0</v>
      </c>
      <c r="BH20" s="76">
        <v>0</v>
      </c>
      <c r="BI20" s="76">
        <v>0</v>
      </c>
      <c r="BJ20" s="76">
        <v>0</v>
      </c>
      <c r="BK20" s="76">
        <v>0</v>
      </c>
      <c r="BL20" s="76">
        <v>987.06</v>
      </c>
      <c r="BM20" s="76">
        <v>987.06</v>
      </c>
      <c r="BN20" s="76">
        <v>0</v>
      </c>
      <c r="BO20" s="76">
        <v>0</v>
      </c>
      <c r="BP20" s="76">
        <v>0</v>
      </c>
      <c r="BQ20" s="76">
        <v>0</v>
      </c>
      <c r="BR20" s="76">
        <v>0</v>
      </c>
      <c r="BS20" s="76">
        <v>0</v>
      </c>
      <c r="BT20" s="76">
        <v>0</v>
      </c>
      <c r="BU20" s="76">
        <v>0</v>
      </c>
      <c r="BV20" s="76">
        <v>0</v>
      </c>
      <c r="BW20" s="76">
        <v>0</v>
      </c>
      <c r="BX20" s="76">
        <v>0</v>
      </c>
      <c r="BY20" s="76">
        <v>0</v>
      </c>
      <c r="BZ20" s="76">
        <v>0</v>
      </c>
      <c r="CA20" s="76">
        <v>0</v>
      </c>
      <c r="CB20" s="76">
        <v>987.06</v>
      </c>
      <c r="CC20" s="76">
        <v>987.06</v>
      </c>
      <c r="CD20" s="76">
        <v>0</v>
      </c>
      <c r="CE20" s="76">
        <v>0</v>
      </c>
      <c r="CF20" s="76">
        <v>0</v>
      </c>
      <c r="CG20" s="76">
        <v>0</v>
      </c>
      <c r="CH20" s="76">
        <v>0</v>
      </c>
      <c r="CI20" s="76">
        <v>0</v>
      </c>
      <c r="CJ20" s="76">
        <v>0</v>
      </c>
      <c r="CK20" s="76">
        <v>0</v>
      </c>
      <c r="CL20" s="76">
        <v>0</v>
      </c>
      <c r="CM20" s="76">
        <v>0</v>
      </c>
      <c r="CN20" s="76">
        <v>0</v>
      </c>
      <c r="CO20" s="76">
        <v>0</v>
      </c>
      <c r="CP20" s="76">
        <v>0</v>
      </c>
      <c r="CQ20" s="76">
        <v>0</v>
      </c>
      <c r="CR20" s="76">
        <v>0</v>
      </c>
      <c r="CS20" s="76">
        <v>0</v>
      </c>
      <c r="CT20" s="76">
        <v>0</v>
      </c>
      <c r="CU20" s="76">
        <v>0</v>
      </c>
      <c r="CV20" s="76">
        <v>0</v>
      </c>
      <c r="CW20" s="76">
        <v>0</v>
      </c>
      <c r="CX20" s="76">
        <v>0</v>
      </c>
      <c r="CY20" s="76">
        <v>0</v>
      </c>
      <c r="CZ20" s="76">
        <v>0</v>
      </c>
      <c r="DA20" s="76">
        <v>0</v>
      </c>
      <c r="DB20" s="76">
        <v>0</v>
      </c>
      <c r="DC20" s="76">
        <v>0</v>
      </c>
      <c r="DD20" s="76">
        <v>0</v>
      </c>
      <c r="DE20" s="76">
        <v>0</v>
      </c>
      <c r="DF20" s="76">
        <v>100</v>
      </c>
      <c r="DG20" s="76">
        <v>100</v>
      </c>
      <c r="DH20" s="76">
        <v>0</v>
      </c>
      <c r="DI20" s="76">
        <v>0</v>
      </c>
      <c r="DJ20" s="76">
        <f t="shared" si="8"/>
        <v>0</v>
      </c>
      <c r="DK20" s="76">
        <f t="shared" si="9"/>
        <v>0</v>
      </c>
      <c r="DL20" s="76">
        <v>200</v>
      </c>
      <c r="DM20" s="76">
        <v>0</v>
      </c>
      <c r="DN20" s="76">
        <v>0</v>
      </c>
      <c r="DO20" s="76">
        <v>0</v>
      </c>
      <c r="DP20" s="76">
        <v>200</v>
      </c>
      <c r="DQ20" s="76">
        <v>0</v>
      </c>
    </row>
    <row r="21" spans="1:121" ht="16.5" customHeight="1">
      <c r="A21" s="77"/>
      <c r="B21" s="80">
        <v>12</v>
      </c>
      <c r="C21" s="75" t="s">
        <v>126</v>
      </c>
      <c r="D21" s="76">
        <f t="shared" si="2"/>
        <v>8340.2360000000008</v>
      </c>
      <c r="E21" s="76">
        <f t="shared" si="3"/>
        <v>8042.768</v>
      </c>
      <c r="F21" s="76">
        <f t="shared" si="4"/>
        <v>8253.6</v>
      </c>
      <c r="G21" s="76">
        <f t="shared" si="5"/>
        <v>8042.768</v>
      </c>
      <c r="H21" s="76">
        <f t="shared" si="6"/>
        <v>486.63599999999997</v>
      </c>
      <c r="I21" s="76">
        <f t="shared" si="7"/>
        <v>400</v>
      </c>
      <c r="J21" s="76">
        <v>6698.6</v>
      </c>
      <c r="K21" s="76">
        <v>6487.768</v>
      </c>
      <c r="L21" s="76">
        <v>86.635999999999996</v>
      </c>
      <c r="M21" s="76">
        <v>68</v>
      </c>
      <c r="N21" s="76">
        <v>6556.6</v>
      </c>
      <c r="O21" s="76">
        <v>6405.768</v>
      </c>
      <c r="P21" s="76">
        <v>86.635999999999996</v>
      </c>
      <c r="Q21" s="76">
        <v>68</v>
      </c>
      <c r="R21" s="76">
        <v>142</v>
      </c>
      <c r="S21" s="76">
        <v>82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400</v>
      </c>
      <c r="AG21" s="76">
        <v>332</v>
      </c>
      <c r="AH21" s="76">
        <v>0</v>
      </c>
      <c r="AI21" s="76">
        <v>0</v>
      </c>
      <c r="AJ21" s="76">
        <v>1000</v>
      </c>
      <c r="AK21" s="76">
        <v>332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0</v>
      </c>
      <c r="AS21" s="76">
        <v>0</v>
      </c>
      <c r="AT21" s="76">
        <v>0</v>
      </c>
      <c r="AU21" s="76">
        <v>0</v>
      </c>
      <c r="AV21" s="76">
        <v>-600</v>
      </c>
      <c r="AW21" s="76">
        <v>0</v>
      </c>
      <c r="AX21" s="76">
        <v>0</v>
      </c>
      <c r="AY21" s="76">
        <v>0</v>
      </c>
      <c r="AZ21" s="76">
        <v>0</v>
      </c>
      <c r="BA21" s="76">
        <v>0</v>
      </c>
      <c r="BB21" s="76">
        <v>0</v>
      </c>
      <c r="BC21" s="76">
        <v>0</v>
      </c>
      <c r="BD21" s="76">
        <v>0</v>
      </c>
      <c r="BE21" s="76">
        <v>0</v>
      </c>
      <c r="BF21" s="76">
        <v>0</v>
      </c>
      <c r="BG21" s="76">
        <v>0</v>
      </c>
      <c r="BH21" s="76">
        <v>0</v>
      </c>
      <c r="BI21" s="76">
        <v>0</v>
      </c>
      <c r="BJ21" s="76">
        <v>50</v>
      </c>
      <c r="BK21" s="76">
        <v>50</v>
      </c>
      <c r="BL21" s="76">
        <v>0</v>
      </c>
      <c r="BM21" s="76">
        <v>0</v>
      </c>
      <c r="BN21" s="76">
        <v>0</v>
      </c>
      <c r="BO21" s="76">
        <v>0</v>
      </c>
      <c r="BP21" s="76">
        <v>0</v>
      </c>
      <c r="BQ21" s="76">
        <v>0</v>
      </c>
      <c r="BR21" s="76">
        <v>0</v>
      </c>
      <c r="BS21" s="76">
        <v>0</v>
      </c>
      <c r="BT21" s="76">
        <v>0</v>
      </c>
      <c r="BU21" s="76">
        <v>0</v>
      </c>
      <c r="BV21" s="76">
        <v>50</v>
      </c>
      <c r="BW21" s="76">
        <v>50</v>
      </c>
      <c r="BX21" s="76">
        <v>0</v>
      </c>
      <c r="BY21" s="76">
        <v>0</v>
      </c>
      <c r="BZ21" s="76">
        <v>0</v>
      </c>
      <c r="CA21" s="76">
        <v>0</v>
      </c>
      <c r="CB21" s="76">
        <v>0</v>
      </c>
      <c r="CC21" s="76">
        <v>0</v>
      </c>
      <c r="CD21" s="76">
        <v>0</v>
      </c>
      <c r="CE21" s="76">
        <v>0</v>
      </c>
      <c r="CF21" s="76">
        <v>0</v>
      </c>
      <c r="CG21" s="76">
        <v>0</v>
      </c>
      <c r="CH21" s="76">
        <v>0</v>
      </c>
      <c r="CI21" s="76">
        <v>0</v>
      </c>
      <c r="CJ21" s="76">
        <v>0</v>
      </c>
      <c r="CK21" s="76">
        <v>0</v>
      </c>
      <c r="CL21" s="76">
        <v>415</v>
      </c>
      <c r="CM21" s="76">
        <v>415</v>
      </c>
      <c r="CN21" s="76">
        <v>0</v>
      </c>
      <c r="CO21" s="76">
        <v>0</v>
      </c>
      <c r="CP21" s="76">
        <v>415</v>
      </c>
      <c r="CQ21" s="76">
        <v>415</v>
      </c>
      <c r="CR21" s="76">
        <v>0</v>
      </c>
      <c r="CS21" s="76">
        <v>0</v>
      </c>
      <c r="CT21" s="76">
        <v>0</v>
      </c>
      <c r="CU21" s="76">
        <v>0</v>
      </c>
      <c r="CV21" s="76">
        <v>0</v>
      </c>
      <c r="CW21" s="76">
        <v>0</v>
      </c>
      <c r="CX21" s="76">
        <v>0</v>
      </c>
      <c r="CY21" s="76">
        <v>0</v>
      </c>
      <c r="CZ21" s="76">
        <v>0</v>
      </c>
      <c r="DA21" s="76">
        <v>0</v>
      </c>
      <c r="DB21" s="76">
        <v>0</v>
      </c>
      <c r="DC21" s="76">
        <v>0</v>
      </c>
      <c r="DD21" s="76">
        <v>0</v>
      </c>
      <c r="DE21" s="76">
        <v>0</v>
      </c>
      <c r="DF21" s="76">
        <v>690</v>
      </c>
      <c r="DG21" s="76">
        <v>690</v>
      </c>
      <c r="DH21" s="76">
        <v>0</v>
      </c>
      <c r="DI21" s="76">
        <v>0</v>
      </c>
      <c r="DJ21" s="76">
        <f t="shared" si="8"/>
        <v>0</v>
      </c>
      <c r="DK21" s="76">
        <f t="shared" si="9"/>
        <v>0</v>
      </c>
      <c r="DL21" s="76">
        <v>400</v>
      </c>
      <c r="DM21" s="76">
        <v>400</v>
      </c>
      <c r="DN21" s="76">
        <v>0</v>
      </c>
      <c r="DO21" s="76">
        <v>0</v>
      </c>
      <c r="DP21" s="76">
        <v>400</v>
      </c>
      <c r="DQ21" s="76">
        <v>400</v>
      </c>
    </row>
    <row r="22" spans="1:121" ht="16.5" customHeight="1">
      <c r="A22" s="77"/>
      <c r="B22" s="80">
        <v>13</v>
      </c>
      <c r="C22" s="75" t="s">
        <v>130</v>
      </c>
      <c r="D22" s="76">
        <f t="shared" si="2"/>
        <v>108924.67370000001</v>
      </c>
      <c r="E22" s="76">
        <f t="shared" si="3"/>
        <v>102345.72100000001</v>
      </c>
      <c r="F22" s="76">
        <f t="shared" si="4"/>
        <v>99985.0337</v>
      </c>
      <c r="G22" s="76">
        <f t="shared" si="5"/>
        <v>93698.472999999998</v>
      </c>
      <c r="H22" s="76">
        <f t="shared" si="6"/>
        <v>20800.04</v>
      </c>
      <c r="I22" s="76">
        <f t="shared" si="7"/>
        <v>16727.448</v>
      </c>
      <c r="J22" s="76">
        <v>41014.633699999998</v>
      </c>
      <c r="K22" s="76">
        <v>39082.273000000001</v>
      </c>
      <c r="L22" s="76">
        <v>10420.040000000001</v>
      </c>
      <c r="M22" s="76">
        <v>9191.8580000000002</v>
      </c>
      <c r="N22" s="76">
        <v>39394.633699999998</v>
      </c>
      <c r="O22" s="76">
        <v>37744.472999999998</v>
      </c>
      <c r="P22" s="76">
        <v>10420.040000000001</v>
      </c>
      <c r="Q22" s="76">
        <v>9191.8580000000002</v>
      </c>
      <c r="R22" s="76">
        <v>1420</v>
      </c>
      <c r="S22" s="76">
        <v>1237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0</v>
      </c>
      <c r="AC22" s="76">
        <v>0</v>
      </c>
      <c r="AD22" s="76">
        <v>600</v>
      </c>
      <c r="AE22" s="76">
        <v>466.5</v>
      </c>
      <c r="AF22" s="76">
        <v>1544</v>
      </c>
      <c r="AG22" s="76">
        <v>112.39</v>
      </c>
      <c r="AH22" s="76">
        <v>0</v>
      </c>
      <c r="AI22" s="76">
        <v>0</v>
      </c>
      <c r="AJ22" s="76">
        <v>0</v>
      </c>
      <c r="AK22" s="76">
        <v>0</v>
      </c>
      <c r="AL22" s="76">
        <v>100</v>
      </c>
      <c r="AM22" s="76">
        <v>0</v>
      </c>
      <c r="AN22" s="76">
        <v>1320</v>
      </c>
      <c r="AO22" s="76">
        <v>1316.048</v>
      </c>
      <c r="AP22" s="76">
        <v>500</v>
      </c>
      <c r="AQ22" s="76">
        <v>466.5</v>
      </c>
      <c r="AR22" s="76">
        <v>25924</v>
      </c>
      <c r="AS22" s="76">
        <v>25398.168000000001</v>
      </c>
      <c r="AT22" s="76">
        <v>0</v>
      </c>
      <c r="AU22" s="76">
        <v>0</v>
      </c>
      <c r="AV22" s="76">
        <v>-25700</v>
      </c>
      <c r="AW22" s="76">
        <v>-26601.826000000001</v>
      </c>
      <c r="AX22" s="76">
        <v>6800</v>
      </c>
      <c r="AY22" s="76">
        <v>6800</v>
      </c>
      <c r="AZ22" s="76">
        <v>0</v>
      </c>
      <c r="BA22" s="76">
        <v>0</v>
      </c>
      <c r="BB22" s="76">
        <v>6800</v>
      </c>
      <c r="BC22" s="76">
        <v>6800</v>
      </c>
      <c r="BD22" s="76">
        <v>0</v>
      </c>
      <c r="BE22" s="76">
        <v>0</v>
      </c>
      <c r="BF22" s="76">
        <v>0</v>
      </c>
      <c r="BG22" s="76">
        <v>0</v>
      </c>
      <c r="BH22" s="76">
        <v>0</v>
      </c>
      <c r="BI22" s="76">
        <v>0</v>
      </c>
      <c r="BJ22" s="76">
        <v>6450</v>
      </c>
      <c r="BK22" s="76">
        <v>6450</v>
      </c>
      <c r="BL22" s="76">
        <v>200</v>
      </c>
      <c r="BM22" s="76">
        <v>0</v>
      </c>
      <c r="BN22" s="76">
        <v>0</v>
      </c>
      <c r="BO22" s="76">
        <v>0</v>
      </c>
      <c r="BP22" s="76">
        <v>0</v>
      </c>
      <c r="BQ22" s="76">
        <v>0</v>
      </c>
      <c r="BR22" s="76">
        <v>0</v>
      </c>
      <c r="BS22" s="76">
        <v>0</v>
      </c>
      <c r="BT22" s="76">
        <v>0</v>
      </c>
      <c r="BU22" s="76">
        <v>0</v>
      </c>
      <c r="BV22" s="76">
        <v>6450</v>
      </c>
      <c r="BW22" s="76">
        <v>6450</v>
      </c>
      <c r="BX22" s="76">
        <v>0</v>
      </c>
      <c r="BY22" s="76">
        <v>0</v>
      </c>
      <c r="BZ22" s="76">
        <v>0</v>
      </c>
      <c r="CA22" s="76">
        <v>0</v>
      </c>
      <c r="CB22" s="76">
        <v>200</v>
      </c>
      <c r="CC22" s="76">
        <v>0</v>
      </c>
      <c r="CD22" s="76">
        <v>0</v>
      </c>
      <c r="CE22" s="76">
        <v>0</v>
      </c>
      <c r="CF22" s="76">
        <v>0</v>
      </c>
      <c r="CG22" s="76">
        <v>0</v>
      </c>
      <c r="CH22" s="76">
        <v>0</v>
      </c>
      <c r="CI22" s="76">
        <v>0</v>
      </c>
      <c r="CJ22" s="76">
        <v>0</v>
      </c>
      <c r="CK22" s="76">
        <v>0</v>
      </c>
      <c r="CL22" s="76">
        <v>970</v>
      </c>
      <c r="CM22" s="76">
        <v>970</v>
      </c>
      <c r="CN22" s="76">
        <v>1960</v>
      </c>
      <c r="CO22" s="76">
        <v>1060</v>
      </c>
      <c r="CP22" s="76">
        <v>970</v>
      </c>
      <c r="CQ22" s="76">
        <v>970</v>
      </c>
      <c r="CR22" s="76">
        <v>1060</v>
      </c>
      <c r="CS22" s="76">
        <v>1060</v>
      </c>
      <c r="CT22" s="76">
        <v>0</v>
      </c>
      <c r="CU22" s="76">
        <v>0</v>
      </c>
      <c r="CV22" s="76">
        <v>80</v>
      </c>
      <c r="CW22" s="76">
        <v>80</v>
      </c>
      <c r="CX22" s="76">
        <v>28790</v>
      </c>
      <c r="CY22" s="76">
        <v>28719.5</v>
      </c>
      <c r="CZ22" s="76">
        <v>6676</v>
      </c>
      <c r="DA22" s="76">
        <v>6363.2</v>
      </c>
      <c r="DB22" s="76">
        <v>28300</v>
      </c>
      <c r="DC22" s="76">
        <v>28300</v>
      </c>
      <c r="DD22" s="76">
        <v>6676</v>
      </c>
      <c r="DE22" s="76">
        <v>6363.2</v>
      </c>
      <c r="DF22" s="76">
        <v>3500</v>
      </c>
      <c r="DG22" s="76">
        <v>3130</v>
      </c>
      <c r="DH22" s="76">
        <v>0</v>
      </c>
      <c r="DI22" s="76">
        <v>0</v>
      </c>
      <c r="DJ22" s="76">
        <f t="shared" si="8"/>
        <v>0</v>
      </c>
      <c r="DK22" s="76">
        <f t="shared" si="9"/>
        <v>0</v>
      </c>
      <c r="DL22" s="76">
        <v>11860.4</v>
      </c>
      <c r="DM22" s="76">
        <v>8080.2</v>
      </c>
      <c r="DN22" s="76">
        <v>0</v>
      </c>
      <c r="DO22" s="76">
        <v>0</v>
      </c>
      <c r="DP22" s="76">
        <v>11860.4</v>
      </c>
      <c r="DQ22" s="76">
        <v>8080.2</v>
      </c>
    </row>
    <row r="23" spans="1:121" ht="16.5" customHeight="1">
      <c r="A23" s="77"/>
      <c r="B23" s="80">
        <v>14</v>
      </c>
      <c r="C23" s="75" t="s">
        <v>133</v>
      </c>
      <c r="D23" s="76">
        <f t="shared" si="2"/>
        <v>114364.14259999999</v>
      </c>
      <c r="E23" s="76">
        <f t="shared" si="3"/>
        <v>62508.39</v>
      </c>
      <c r="F23" s="76">
        <f t="shared" si="4"/>
        <v>73687.5</v>
      </c>
      <c r="G23" s="76">
        <f t="shared" si="5"/>
        <v>43092.135999999999</v>
      </c>
      <c r="H23" s="76">
        <f t="shared" si="6"/>
        <v>44276.642599999999</v>
      </c>
      <c r="I23" s="76">
        <f t="shared" si="7"/>
        <v>19416.254000000001</v>
      </c>
      <c r="J23" s="76">
        <v>33172</v>
      </c>
      <c r="K23" s="76">
        <v>25426.865000000002</v>
      </c>
      <c r="L23" s="76">
        <v>20240.042600000001</v>
      </c>
      <c r="M23" s="76">
        <v>6294</v>
      </c>
      <c r="N23" s="76">
        <v>31922</v>
      </c>
      <c r="O23" s="76">
        <v>25095.064999999999</v>
      </c>
      <c r="P23" s="76">
        <v>11540.042600000001</v>
      </c>
      <c r="Q23" s="76">
        <v>5380</v>
      </c>
      <c r="R23" s="76">
        <v>950</v>
      </c>
      <c r="S23" s="76">
        <v>111</v>
      </c>
      <c r="T23" s="76">
        <v>8700</v>
      </c>
      <c r="U23" s="76">
        <v>914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2887.5</v>
      </c>
      <c r="AE23" s="76">
        <v>0</v>
      </c>
      <c r="AF23" s="76">
        <v>4000</v>
      </c>
      <c r="AG23" s="76">
        <v>13122.254000000001</v>
      </c>
      <c r="AH23" s="76">
        <v>387.5</v>
      </c>
      <c r="AI23" s="76">
        <v>0</v>
      </c>
      <c r="AJ23" s="76">
        <v>0</v>
      </c>
      <c r="AK23" s="76">
        <v>0</v>
      </c>
      <c r="AL23" s="76">
        <v>2500</v>
      </c>
      <c r="AM23" s="76">
        <v>0</v>
      </c>
      <c r="AN23" s="76">
        <v>9000</v>
      </c>
      <c r="AO23" s="76">
        <v>8763.2420000000002</v>
      </c>
      <c r="AP23" s="76">
        <v>0</v>
      </c>
      <c r="AQ23" s="76">
        <v>0</v>
      </c>
      <c r="AR23" s="76">
        <v>5000</v>
      </c>
      <c r="AS23" s="76">
        <v>4792</v>
      </c>
      <c r="AT23" s="76">
        <v>0</v>
      </c>
      <c r="AU23" s="76">
        <v>0</v>
      </c>
      <c r="AV23" s="76">
        <v>-10000</v>
      </c>
      <c r="AW23" s="76">
        <v>-432.988</v>
      </c>
      <c r="AX23" s="76">
        <v>2400</v>
      </c>
      <c r="AY23" s="76">
        <v>1440</v>
      </c>
      <c r="AZ23" s="76">
        <v>0</v>
      </c>
      <c r="BA23" s="76">
        <v>0</v>
      </c>
      <c r="BB23" s="76">
        <v>2400</v>
      </c>
      <c r="BC23" s="76">
        <v>1440</v>
      </c>
      <c r="BD23" s="76">
        <v>0</v>
      </c>
      <c r="BE23" s="76">
        <v>0</v>
      </c>
      <c r="BF23" s="76">
        <v>0</v>
      </c>
      <c r="BG23" s="76">
        <v>0</v>
      </c>
      <c r="BH23" s="76">
        <v>0</v>
      </c>
      <c r="BI23" s="76">
        <v>0</v>
      </c>
      <c r="BJ23" s="76">
        <v>2350</v>
      </c>
      <c r="BK23" s="76">
        <v>397</v>
      </c>
      <c r="BL23" s="76">
        <v>20036.599999999999</v>
      </c>
      <c r="BM23" s="76">
        <v>0</v>
      </c>
      <c r="BN23" s="76">
        <v>0</v>
      </c>
      <c r="BO23" s="76">
        <v>0</v>
      </c>
      <c r="BP23" s="76">
        <v>0</v>
      </c>
      <c r="BQ23" s="76">
        <v>0</v>
      </c>
      <c r="BR23" s="76">
        <v>0</v>
      </c>
      <c r="BS23" s="76">
        <v>0</v>
      </c>
      <c r="BT23" s="76">
        <v>0</v>
      </c>
      <c r="BU23" s="76">
        <v>0</v>
      </c>
      <c r="BV23" s="76">
        <v>1350</v>
      </c>
      <c r="BW23" s="76">
        <v>397</v>
      </c>
      <c r="BX23" s="76">
        <v>20036.599999999999</v>
      </c>
      <c r="BY23" s="76">
        <v>0</v>
      </c>
      <c r="BZ23" s="76">
        <v>1000</v>
      </c>
      <c r="CA23" s="76">
        <v>0</v>
      </c>
      <c r="CB23" s="76">
        <v>0</v>
      </c>
      <c r="CC23" s="76">
        <v>0</v>
      </c>
      <c r="CD23" s="76">
        <v>0</v>
      </c>
      <c r="CE23" s="76">
        <v>0</v>
      </c>
      <c r="CF23" s="76">
        <v>0</v>
      </c>
      <c r="CG23" s="76">
        <v>0</v>
      </c>
      <c r="CH23" s="76">
        <v>0</v>
      </c>
      <c r="CI23" s="76">
        <v>0</v>
      </c>
      <c r="CJ23" s="76">
        <v>0</v>
      </c>
      <c r="CK23" s="76">
        <v>0</v>
      </c>
      <c r="CL23" s="76">
        <v>7278</v>
      </c>
      <c r="CM23" s="76">
        <v>7098.82</v>
      </c>
      <c r="CN23" s="76">
        <v>0</v>
      </c>
      <c r="CO23" s="76">
        <v>0</v>
      </c>
      <c r="CP23" s="76">
        <v>7278</v>
      </c>
      <c r="CQ23" s="76">
        <v>7098.82</v>
      </c>
      <c r="CR23" s="76">
        <v>0</v>
      </c>
      <c r="CS23" s="76">
        <v>0</v>
      </c>
      <c r="CT23" s="76">
        <v>4778</v>
      </c>
      <c r="CU23" s="76">
        <v>4703.7280000000001</v>
      </c>
      <c r="CV23" s="76">
        <v>0</v>
      </c>
      <c r="CW23" s="76">
        <v>0</v>
      </c>
      <c r="CX23" s="76">
        <v>16000</v>
      </c>
      <c r="CY23" s="76">
        <v>3979.451</v>
      </c>
      <c r="CZ23" s="76">
        <v>0</v>
      </c>
      <c r="DA23" s="76">
        <v>0</v>
      </c>
      <c r="DB23" s="76">
        <v>12000</v>
      </c>
      <c r="DC23" s="76">
        <v>1899.451</v>
      </c>
      <c r="DD23" s="76">
        <v>0</v>
      </c>
      <c r="DE23" s="76">
        <v>0</v>
      </c>
      <c r="DF23" s="76">
        <v>6000</v>
      </c>
      <c r="DG23" s="76">
        <v>4750</v>
      </c>
      <c r="DH23" s="76">
        <v>0</v>
      </c>
      <c r="DI23" s="76">
        <v>0</v>
      </c>
      <c r="DJ23" s="76">
        <f t="shared" si="8"/>
        <v>0</v>
      </c>
      <c r="DK23" s="76">
        <f t="shared" si="9"/>
        <v>0</v>
      </c>
      <c r="DL23" s="76">
        <v>3600</v>
      </c>
      <c r="DM23" s="76">
        <v>0</v>
      </c>
      <c r="DN23" s="76">
        <v>0</v>
      </c>
      <c r="DO23" s="76">
        <v>0</v>
      </c>
      <c r="DP23" s="76">
        <v>3600</v>
      </c>
      <c r="DQ23" s="76">
        <v>0</v>
      </c>
    </row>
    <row r="24" spans="1:121" ht="16.5" customHeight="1">
      <c r="A24" s="77"/>
      <c r="B24" s="80">
        <v>15</v>
      </c>
      <c r="C24" s="75" t="s">
        <v>137</v>
      </c>
      <c r="D24" s="76">
        <f t="shared" si="2"/>
        <v>17373.957999999999</v>
      </c>
      <c r="E24" s="76">
        <f t="shared" si="3"/>
        <v>12407.402999999998</v>
      </c>
      <c r="F24" s="76">
        <f t="shared" si="4"/>
        <v>13689.3</v>
      </c>
      <c r="G24" s="76">
        <f t="shared" si="5"/>
        <v>12140.102999999999</v>
      </c>
      <c r="H24" s="76">
        <f t="shared" si="6"/>
        <v>4584.6579999999994</v>
      </c>
      <c r="I24" s="76">
        <f t="shared" si="7"/>
        <v>267.29999999999995</v>
      </c>
      <c r="J24" s="76">
        <v>11849.3</v>
      </c>
      <c r="K24" s="76">
        <v>11325.102999999999</v>
      </c>
      <c r="L24" s="76">
        <v>0</v>
      </c>
      <c r="M24" s="76">
        <v>0</v>
      </c>
      <c r="N24" s="76">
        <v>11699.3</v>
      </c>
      <c r="O24" s="76">
        <v>11195.503000000001</v>
      </c>
      <c r="P24" s="76">
        <v>0</v>
      </c>
      <c r="Q24" s="76">
        <v>0</v>
      </c>
      <c r="R24" s="76">
        <v>120</v>
      </c>
      <c r="S24" s="76">
        <v>100.8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0</v>
      </c>
      <c r="AC24" s="76">
        <v>0</v>
      </c>
      <c r="AD24" s="76">
        <v>0</v>
      </c>
      <c r="AE24" s="76">
        <v>0</v>
      </c>
      <c r="AF24" s="76">
        <v>3784.6579999999999</v>
      </c>
      <c r="AG24" s="76">
        <v>-532.70000000000005</v>
      </c>
      <c r="AH24" s="76">
        <v>0</v>
      </c>
      <c r="AI24" s="76">
        <v>0</v>
      </c>
      <c r="AJ24" s="76">
        <v>0</v>
      </c>
      <c r="AK24" s="76">
        <v>0</v>
      </c>
      <c r="AL24" s="76">
        <v>0</v>
      </c>
      <c r="AM24" s="76">
        <v>0</v>
      </c>
      <c r="AN24" s="76">
        <v>0</v>
      </c>
      <c r="AO24" s="76">
        <v>0</v>
      </c>
      <c r="AP24" s="76">
        <v>0</v>
      </c>
      <c r="AQ24" s="76">
        <v>0</v>
      </c>
      <c r="AR24" s="76">
        <v>6284.6580000000004</v>
      </c>
      <c r="AS24" s="76">
        <v>300</v>
      </c>
      <c r="AT24" s="76">
        <v>0</v>
      </c>
      <c r="AU24" s="76">
        <v>0</v>
      </c>
      <c r="AV24" s="76">
        <v>-2500</v>
      </c>
      <c r="AW24" s="76">
        <v>-832.7</v>
      </c>
      <c r="AX24" s="76">
        <v>440</v>
      </c>
      <c r="AY24" s="76">
        <v>315</v>
      </c>
      <c r="AZ24" s="76">
        <v>0</v>
      </c>
      <c r="BA24" s="76">
        <v>0</v>
      </c>
      <c r="BB24" s="76">
        <v>440</v>
      </c>
      <c r="BC24" s="76">
        <v>315</v>
      </c>
      <c r="BD24" s="76">
        <v>0</v>
      </c>
      <c r="BE24" s="76">
        <v>0</v>
      </c>
      <c r="BF24" s="76">
        <v>0</v>
      </c>
      <c r="BG24" s="76">
        <v>0</v>
      </c>
      <c r="BH24" s="76">
        <v>0</v>
      </c>
      <c r="BI24" s="76">
        <v>0</v>
      </c>
      <c r="BJ24" s="76">
        <v>0</v>
      </c>
      <c r="BK24" s="76">
        <v>0</v>
      </c>
      <c r="BL24" s="76">
        <v>800</v>
      </c>
      <c r="BM24" s="76">
        <v>800</v>
      </c>
      <c r="BN24" s="76">
        <v>0</v>
      </c>
      <c r="BO24" s="76">
        <v>0</v>
      </c>
      <c r="BP24" s="76">
        <v>0</v>
      </c>
      <c r="BQ24" s="76">
        <v>0</v>
      </c>
      <c r="BR24" s="76">
        <v>0</v>
      </c>
      <c r="BS24" s="76">
        <v>0</v>
      </c>
      <c r="BT24" s="76">
        <v>0</v>
      </c>
      <c r="BU24" s="76">
        <v>0</v>
      </c>
      <c r="BV24" s="76">
        <v>0</v>
      </c>
      <c r="BW24" s="76">
        <v>0</v>
      </c>
      <c r="BX24" s="76">
        <v>0</v>
      </c>
      <c r="BY24" s="76">
        <v>0</v>
      </c>
      <c r="BZ24" s="76">
        <v>0</v>
      </c>
      <c r="CA24" s="76">
        <v>0</v>
      </c>
      <c r="CB24" s="76">
        <v>800</v>
      </c>
      <c r="CC24" s="76">
        <v>800</v>
      </c>
      <c r="CD24" s="76">
        <v>0</v>
      </c>
      <c r="CE24" s="76">
        <v>0</v>
      </c>
      <c r="CF24" s="76">
        <v>0</v>
      </c>
      <c r="CG24" s="76">
        <v>0</v>
      </c>
      <c r="CH24" s="76">
        <v>0</v>
      </c>
      <c r="CI24" s="76">
        <v>0</v>
      </c>
      <c r="CJ24" s="76">
        <v>0</v>
      </c>
      <c r="CK24" s="76">
        <v>0</v>
      </c>
      <c r="CL24" s="76">
        <v>0</v>
      </c>
      <c r="CM24" s="76">
        <v>0</v>
      </c>
      <c r="CN24" s="76">
        <v>0</v>
      </c>
      <c r="CO24" s="76">
        <v>0</v>
      </c>
      <c r="CP24" s="76">
        <v>0</v>
      </c>
      <c r="CQ24" s="76">
        <v>0</v>
      </c>
      <c r="CR24" s="76">
        <v>0</v>
      </c>
      <c r="CS24" s="76">
        <v>0</v>
      </c>
      <c r="CT24" s="76">
        <v>0</v>
      </c>
      <c r="CU24" s="76">
        <v>0</v>
      </c>
      <c r="CV24" s="76">
        <v>0</v>
      </c>
      <c r="CW24" s="76">
        <v>0</v>
      </c>
      <c r="CX24" s="76">
        <v>0</v>
      </c>
      <c r="CY24" s="76">
        <v>0</v>
      </c>
      <c r="CZ24" s="76">
        <v>0</v>
      </c>
      <c r="DA24" s="76">
        <v>0</v>
      </c>
      <c r="DB24" s="76">
        <v>0</v>
      </c>
      <c r="DC24" s="76">
        <v>0</v>
      </c>
      <c r="DD24" s="76">
        <v>0</v>
      </c>
      <c r="DE24" s="76">
        <v>0</v>
      </c>
      <c r="DF24" s="76">
        <v>500</v>
      </c>
      <c r="DG24" s="76">
        <v>500</v>
      </c>
      <c r="DH24" s="76">
        <v>0</v>
      </c>
      <c r="DI24" s="76">
        <v>0</v>
      </c>
      <c r="DJ24" s="76">
        <f t="shared" si="8"/>
        <v>0</v>
      </c>
      <c r="DK24" s="76">
        <f t="shared" si="9"/>
        <v>0</v>
      </c>
      <c r="DL24" s="76">
        <v>900</v>
      </c>
      <c r="DM24" s="76">
        <v>0</v>
      </c>
      <c r="DN24" s="76">
        <v>0</v>
      </c>
      <c r="DO24" s="76">
        <v>0</v>
      </c>
      <c r="DP24" s="76">
        <v>900</v>
      </c>
      <c r="DQ24" s="76">
        <v>0</v>
      </c>
    </row>
    <row r="25" spans="1:121" ht="16.5" customHeight="1">
      <c r="A25" s="77"/>
      <c r="B25" s="80">
        <v>16</v>
      </c>
      <c r="C25" s="75" t="s">
        <v>142</v>
      </c>
      <c r="D25" s="76">
        <f t="shared" si="2"/>
        <v>23966.823800000002</v>
      </c>
      <c r="E25" s="76">
        <f t="shared" si="3"/>
        <v>17904.490000000002</v>
      </c>
      <c r="F25" s="76">
        <f t="shared" si="4"/>
        <v>19161.800000000003</v>
      </c>
      <c r="G25" s="76">
        <f t="shared" si="5"/>
        <v>14609.990000000002</v>
      </c>
      <c r="H25" s="76">
        <f t="shared" si="6"/>
        <v>6805.0237999999999</v>
      </c>
      <c r="I25" s="76">
        <f t="shared" si="7"/>
        <v>3294.5</v>
      </c>
      <c r="J25" s="76">
        <v>12698.7</v>
      </c>
      <c r="K25" s="76">
        <v>11047.79</v>
      </c>
      <c r="L25" s="76">
        <v>5090.0007999999998</v>
      </c>
      <c r="M25" s="76">
        <v>3420</v>
      </c>
      <c r="N25" s="76">
        <v>12286.8</v>
      </c>
      <c r="O25" s="76">
        <v>10840.79</v>
      </c>
      <c r="P25" s="76">
        <v>4400.0007999999998</v>
      </c>
      <c r="Q25" s="76">
        <v>2770</v>
      </c>
      <c r="R25" s="76">
        <v>251.9</v>
      </c>
      <c r="S25" s="76">
        <v>122</v>
      </c>
      <c r="T25" s="76">
        <v>690</v>
      </c>
      <c r="U25" s="76">
        <v>650</v>
      </c>
      <c r="V25" s="76">
        <v>50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0</v>
      </c>
      <c r="AC25" s="76">
        <v>0</v>
      </c>
      <c r="AD25" s="76">
        <v>0</v>
      </c>
      <c r="AE25" s="76">
        <v>0</v>
      </c>
      <c r="AF25" s="76">
        <v>1715.0229999999999</v>
      </c>
      <c r="AG25" s="76">
        <v>-125.5</v>
      </c>
      <c r="AH25" s="76">
        <v>0</v>
      </c>
      <c r="AI25" s="76">
        <v>0</v>
      </c>
      <c r="AJ25" s="76">
        <v>715.02300000000002</v>
      </c>
      <c r="AK25" s="76">
        <v>0</v>
      </c>
      <c r="AL25" s="76">
        <v>0</v>
      </c>
      <c r="AM25" s="76">
        <v>0</v>
      </c>
      <c r="AN25" s="76">
        <v>0</v>
      </c>
      <c r="AO25" s="76">
        <v>0</v>
      </c>
      <c r="AP25" s="76">
        <v>0</v>
      </c>
      <c r="AQ25" s="76">
        <v>0</v>
      </c>
      <c r="AR25" s="76">
        <v>1000</v>
      </c>
      <c r="AS25" s="76">
        <v>990</v>
      </c>
      <c r="AT25" s="76">
        <v>0</v>
      </c>
      <c r="AU25" s="76">
        <v>0</v>
      </c>
      <c r="AV25" s="76">
        <v>0</v>
      </c>
      <c r="AW25" s="76">
        <v>-1115.5</v>
      </c>
      <c r="AX25" s="76">
        <v>400</v>
      </c>
      <c r="AY25" s="76">
        <v>297</v>
      </c>
      <c r="AZ25" s="76">
        <v>0</v>
      </c>
      <c r="BA25" s="76">
        <v>0</v>
      </c>
      <c r="BB25" s="76">
        <v>400</v>
      </c>
      <c r="BC25" s="76">
        <v>297</v>
      </c>
      <c r="BD25" s="76">
        <v>0</v>
      </c>
      <c r="BE25" s="76">
        <v>0</v>
      </c>
      <c r="BF25" s="76">
        <v>0</v>
      </c>
      <c r="BG25" s="76">
        <v>0</v>
      </c>
      <c r="BH25" s="76">
        <v>0</v>
      </c>
      <c r="BI25" s="76">
        <v>0</v>
      </c>
      <c r="BJ25" s="76">
        <v>2313.1</v>
      </c>
      <c r="BK25" s="76">
        <v>2035.2</v>
      </c>
      <c r="BL25" s="76">
        <v>0</v>
      </c>
      <c r="BM25" s="76">
        <v>0</v>
      </c>
      <c r="BN25" s="76">
        <v>0</v>
      </c>
      <c r="BO25" s="76">
        <v>0</v>
      </c>
      <c r="BP25" s="76">
        <v>0</v>
      </c>
      <c r="BQ25" s="76">
        <v>0</v>
      </c>
      <c r="BR25" s="76">
        <v>0</v>
      </c>
      <c r="BS25" s="76">
        <v>0</v>
      </c>
      <c r="BT25" s="76">
        <v>0</v>
      </c>
      <c r="BU25" s="76">
        <v>0</v>
      </c>
      <c r="BV25" s="76">
        <v>1610.1</v>
      </c>
      <c r="BW25" s="76">
        <v>1535.2</v>
      </c>
      <c r="BX25" s="76">
        <v>0</v>
      </c>
      <c r="BY25" s="76">
        <v>0</v>
      </c>
      <c r="BZ25" s="76">
        <v>703</v>
      </c>
      <c r="CA25" s="76">
        <v>500</v>
      </c>
      <c r="CB25" s="76">
        <v>0</v>
      </c>
      <c r="CC25" s="76">
        <v>0</v>
      </c>
      <c r="CD25" s="76">
        <v>0</v>
      </c>
      <c r="CE25" s="76">
        <v>0</v>
      </c>
      <c r="CF25" s="76">
        <v>0</v>
      </c>
      <c r="CG25" s="76">
        <v>0</v>
      </c>
      <c r="CH25" s="76">
        <v>0</v>
      </c>
      <c r="CI25" s="76">
        <v>0</v>
      </c>
      <c r="CJ25" s="76">
        <v>0</v>
      </c>
      <c r="CK25" s="76">
        <v>0</v>
      </c>
      <c r="CL25" s="76">
        <v>0</v>
      </c>
      <c r="CM25" s="76">
        <v>0</v>
      </c>
      <c r="CN25" s="76">
        <v>0</v>
      </c>
      <c r="CO25" s="76">
        <v>0</v>
      </c>
      <c r="CP25" s="76">
        <v>0</v>
      </c>
      <c r="CQ25" s="76">
        <v>0</v>
      </c>
      <c r="CR25" s="76">
        <v>0</v>
      </c>
      <c r="CS25" s="76">
        <v>0</v>
      </c>
      <c r="CT25" s="76">
        <v>0</v>
      </c>
      <c r="CU25" s="76">
        <v>0</v>
      </c>
      <c r="CV25" s="76">
        <v>0</v>
      </c>
      <c r="CW25" s="76">
        <v>0</v>
      </c>
      <c r="CX25" s="76">
        <v>0</v>
      </c>
      <c r="CY25" s="76">
        <v>0</v>
      </c>
      <c r="CZ25" s="76">
        <v>0</v>
      </c>
      <c r="DA25" s="76">
        <v>0</v>
      </c>
      <c r="DB25" s="76">
        <v>0</v>
      </c>
      <c r="DC25" s="76">
        <v>0</v>
      </c>
      <c r="DD25" s="76">
        <v>0</v>
      </c>
      <c r="DE25" s="76">
        <v>0</v>
      </c>
      <c r="DF25" s="76">
        <v>1700</v>
      </c>
      <c r="DG25" s="76">
        <v>1230</v>
      </c>
      <c r="DH25" s="76">
        <v>0</v>
      </c>
      <c r="DI25" s="76">
        <v>0</v>
      </c>
      <c r="DJ25" s="76">
        <f t="shared" si="8"/>
        <v>0</v>
      </c>
      <c r="DK25" s="76">
        <f t="shared" si="9"/>
        <v>0</v>
      </c>
      <c r="DL25" s="76">
        <v>2000</v>
      </c>
      <c r="DM25" s="76">
        <v>0</v>
      </c>
      <c r="DN25" s="76">
        <v>0</v>
      </c>
      <c r="DO25" s="76">
        <v>0</v>
      </c>
      <c r="DP25" s="76">
        <v>2000</v>
      </c>
      <c r="DQ25" s="76">
        <v>0</v>
      </c>
    </row>
    <row r="26" spans="1:121" ht="16.5" customHeight="1">
      <c r="A26" s="77"/>
      <c r="B26" s="80">
        <v>17</v>
      </c>
      <c r="C26" s="75" t="s">
        <v>144</v>
      </c>
      <c r="D26" s="76">
        <f t="shared" si="2"/>
        <v>35820.397899999996</v>
      </c>
      <c r="E26" s="76">
        <f t="shared" si="3"/>
        <v>33127.127999999997</v>
      </c>
      <c r="F26" s="76">
        <f t="shared" si="4"/>
        <v>28602.799999999999</v>
      </c>
      <c r="G26" s="76">
        <f t="shared" si="5"/>
        <v>25909.530999999999</v>
      </c>
      <c r="H26" s="76">
        <f t="shared" si="6"/>
        <v>12517.597900000001</v>
      </c>
      <c r="I26" s="76">
        <f t="shared" si="7"/>
        <v>11888.94</v>
      </c>
      <c r="J26" s="76">
        <v>20102.8</v>
      </c>
      <c r="K26" s="76">
        <v>18588.187999999998</v>
      </c>
      <c r="L26" s="76">
        <v>217.59790000000001</v>
      </c>
      <c r="M26" s="76">
        <v>180</v>
      </c>
      <c r="N26" s="76">
        <v>19551.8</v>
      </c>
      <c r="O26" s="76">
        <v>18559.187999999998</v>
      </c>
      <c r="P26" s="76">
        <v>217.59790000000001</v>
      </c>
      <c r="Q26" s="76">
        <v>180</v>
      </c>
      <c r="R26" s="76">
        <v>522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500</v>
      </c>
      <c r="AE26" s="76">
        <v>0</v>
      </c>
      <c r="AF26" s="76">
        <v>10000</v>
      </c>
      <c r="AG26" s="76">
        <v>11408.94</v>
      </c>
      <c r="AH26" s="76">
        <v>500</v>
      </c>
      <c r="AI26" s="76">
        <v>0</v>
      </c>
      <c r="AJ26" s="76">
        <v>0</v>
      </c>
      <c r="AK26" s="76">
        <v>0</v>
      </c>
      <c r="AL26" s="76">
        <v>0</v>
      </c>
      <c r="AM26" s="76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12000</v>
      </c>
      <c r="AS26" s="76">
        <v>11408.94</v>
      </c>
      <c r="AT26" s="76">
        <v>0</v>
      </c>
      <c r="AU26" s="76">
        <v>0</v>
      </c>
      <c r="AV26" s="76">
        <v>-2000</v>
      </c>
      <c r="AW26" s="76">
        <v>0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76">
        <v>0</v>
      </c>
      <c r="BD26" s="76">
        <v>0</v>
      </c>
      <c r="BE26" s="76">
        <v>0</v>
      </c>
      <c r="BF26" s="76">
        <v>0</v>
      </c>
      <c r="BG26" s="76">
        <v>0</v>
      </c>
      <c r="BH26" s="76">
        <v>0</v>
      </c>
      <c r="BI26" s="76">
        <v>0</v>
      </c>
      <c r="BJ26" s="76">
        <v>0</v>
      </c>
      <c r="BK26" s="76">
        <v>0</v>
      </c>
      <c r="BL26" s="76">
        <v>2300</v>
      </c>
      <c r="BM26" s="76">
        <v>300</v>
      </c>
      <c r="BN26" s="76">
        <v>0</v>
      </c>
      <c r="BO26" s="76">
        <v>0</v>
      </c>
      <c r="BP26" s="76">
        <v>0</v>
      </c>
      <c r="BQ26" s="76">
        <v>0</v>
      </c>
      <c r="BR26" s="76">
        <v>0</v>
      </c>
      <c r="BS26" s="76">
        <v>0</v>
      </c>
      <c r="BT26" s="76">
        <v>0</v>
      </c>
      <c r="BU26" s="76">
        <v>0</v>
      </c>
      <c r="BV26" s="76">
        <v>0</v>
      </c>
      <c r="BW26" s="76">
        <v>0</v>
      </c>
      <c r="BX26" s="76">
        <v>0</v>
      </c>
      <c r="BY26" s="76">
        <v>0</v>
      </c>
      <c r="BZ26" s="76">
        <v>0</v>
      </c>
      <c r="CA26" s="76">
        <v>0</v>
      </c>
      <c r="CB26" s="76">
        <v>2300</v>
      </c>
      <c r="CC26" s="76">
        <v>300</v>
      </c>
      <c r="CD26" s="76">
        <v>0</v>
      </c>
      <c r="CE26" s="76">
        <v>0</v>
      </c>
      <c r="CF26" s="76">
        <v>0</v>
      </c>
      <c r="CG26" s="76">
        <v>0</v>
      </c>
      <c r="CH26" s="76">
        <v>0</v>
      </c>
      <c r="CI26" s="76">
        <v>0</v>
      </c>
      <c r="CJ26" s="76">
        <v>0</v>
      </c>
      <c r="CK26" s="76">
        <v>0</v>
      </c>
      <c r="CL26" s="76">
        <v>0</v>
      </c>
      <c r="CM26" s="76">
        <v>0</v>
      </c>
      <c r="CN26" s="76">
        <v>0</v>
      </c>
      <c r="CO26" s="76">
        <v>0</v>
      </c>
      <c r="CP26" s="76">
        <v>0</v>
      </c>
      <c r="CQ26" s="76">
        <v>0</v>
      </c>
      <c r="CR26" s="76">
        <v>0</v>
      </c>
      <c r="CS26" s="76">
        <v>0</v>
      </c>
      <c r="CT26" s="76">
        <v>0</v>
      </c>
      <c r="CU26" s="76">
        <v>0</v>
      </c>
      <c r="CV26" s="76">
        <v>0</v>
      </c>
      <c r="CW26" s="76">
        <v>0</v>
      </c>
      <c r="CX26" s="76">
        <v>0</v>
      </c>
      <c r="CY26" s="76">
        <v>0</v>
      </c>
      <c r="CZ26" s="76">
        <v>0</v>
      </c>
      <c r="DA26" s="76">
        <v>0</v>
      </c>
      <c r="DB26" s="76">
        <v>0</v>
      </c>
      <c r="DC26" s="76">
        <v>0</v>
      </c>
      <c r="DD26" s="76">
        <v>0</v>
      </c>
      <c r="DE26" s="76">
        <v>0</v>
      </c>
      <c r="DF26" s="76">
        <v>2700</v>
      </c>
      <c r="DG26" s="76">
        <v>2650</v>
      </c>
      <c r="DH26" s="76">
        <v>0</v>
      </c>
      <c r="DI26" s="76">
        <v>0</v>
      </c>
      <c r="DJ26" s="76">
        <f t="shared" si="8"/>
        <v>0</v>
      </c>
      <c r="DK26" s="76">
        <f t="shared" si="9"/>
        <v>0</v>
      </c>
      <c r="DL26" s="76">
        <v>5300</v>
      </c>
      <c r="DM26" s="76">
        <v>4671.3429999999998</v>
      </c>
      <c r="DN26" s="76">
        <v>0</v>
      </c>
      <c r="DO26" s="76">
        <v>0</v>
      </c>
      <c r="DP26" s="76">
        <v>5300</v>
      </c>
      <c r="DQ26" s="76">
        <v>4671.3429999999998</v>
      </c>
    </row>
    <row r="27" spans="1:121" ht="16.5" customHeight="1">
      <c r="A27" s="77"/>
      <c r="B27" s="80">
        <v>18</v>
      </c>
      <c r="C27" s="75" t="s">
        <v>145</v>
      </c>
      <c r="D27" s="76">
        <f t="shared" si="2"/>
        <v>53476.486000000004</v>
      </c>
      <c r="E27" s="76">
        <f t="shared" si="3"/>
        <v>42252.822</v>
      </c>
      <c r="F27" s="76">
        <f t="shared" si="4"/>
        <v>42780.5</v>
      </c>
      <c r="G27" s="76">
        <f t="shared" si="5"/>
        <v>31556.835999999999</v>
      </c>
      <c r="H27" s="76">
        <f t="shared" si="6"/>
        <v>23922</v>
      </c>
      <c r="I27" s="76">
        <f t="shared" si="7"/>
        <v>23922</v>
      </c>
      <c r="J27" s="76">
        <v>23781.186000000002</v>
      </c>
      <c r="K27" s="76">
        <v>13207.722</v>
      </c>
      <c r="L27" s="76">
        <v>0</v>
      </c>
      <c r="M27" s="76">
        <v>0</v>
      </c>
      <c r="N27" s="76">
        <v>22781.186000000002</v>
      </c>
      <c r="O27" s="76">
        <v>12544.522000000001</v>
      </c>
      <c r="P27" s="76">
        <v>0</v>
      </c>
      <c r="Q27" s="76">
        <v>0</v>
      </c>
      <c r="R27" s="76">
        <v>500</v>
      </c>
      <c r="S27" s="76">
        <v>500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0</v>
      </c>
      <c r="AC27" s="76">
        <v>0</v>
      </c>
      <c r="AD27" s="76">
        <v>0</v>
      </c>
      <c r="AE27" s="76">
        <v>0</v>
      </c>
      <c r="AF27" s="76">
        <v>23922</v>
      </c>
      <c r="AG27" s="76">
        <v>23922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0</v>
      </c>
      <c r="AO27" s="76">
        <v>0</v>
      </c>
      <c r="AP27" s="76">
        <v>0</v>
      </c>
      <c r="AQ27" s="76">
        <v>0</v>
      </c>
      <c r="AR27" s="76">
        <v>23922</v>
      </c>
      <c r="AS27" s="76">
        <v>23922</v>
      </c>
      <c r="AT27" s="76">
        <v>0</v>
      </c>
      <c r="AU27" s="76">
        <v>0</v>
      </c>
      <c r="AV27" s="76">
        <v>0</v>
      </c>
      <c r="AW27" s="76">
        <v>0</v>
      </c>
      <c r="AX27" s="76">
        <v>0</v>
      </c>
      <c r="AY27" s="76">
        <v>0</v>
      </c>
      <c r="AZ27" s="76">
        <v>0</v>
      </c>
      <c r="BA27" s="76">
        <v>0</v>
      </c>
      <c r="BB27" s="76">
        <v>0</v>
      </c>
      <c r="BC27" s="76">
        <v>0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750</v>
      </c>
      <c r="BK27" s="76">
        <v>395</v>
      </c>
      <c r="BL27" s="76">
        <v>0</v>
      </c>
      <c r="BM27" s="76">
        <v>0</v>
      </c>
      <c r="BN27" s="76">
        <v>0</v>
      </c>
      <c r="BO27" s="76">
        <v>0</v>
      </c>
      <c r="BP27" s="76">
        <v>0</v>
      </c>
      <c r="BQ27" s="76">
        <v>0</v>
      </c>
      <c r="BR27" s="76">
        <v>0</v>
      </c>
      <c r="BS27" s="76">
        <v>0</v>
      </c>
      <c r="BT27" s="76">
        <v>0</v>
      </c>
      <c r="BU27" s="76">
        <v>0</v>
      </c>
      <c r="BV27" s="76">
        <v>250</v>
      </c>
      <c r="BW27" s="76">
        <v>200</v>
      </c>
      <c r="BX27" s="76">
        <v>0</v>
      </c>
      <c r="BY27" s="76">
        <v>0</v>
      </c>
      <c r="BZ27" s="76">
        <v>500</v>
      </c>
      <c r="CA27" s="76">
        <v>195</v>
      </c>
      <c r="CB27" s="76">
        <v>0</v>
      </c>
      <c r="CC27" s="76">
        <v>0</v>
      </c>
      <c r="CD27" s="76">
        <v>0</v>
      </c>
      <c r="CE27" s="76">
        <v>0</v>
      </c>
      <c r="CF27" s="76">
        <v>0</v>
      </c>
      <c r="CG27" s="76">
        <v>0</v>
      </c>
      <c r="CH27" s="76">
        <v>0</v>
      </c>
      <c r="CI27" s="76">
        <v>0</v>
      </c>
      <c r="CJ27" s="76">
        <v>0</v>
      </c>
      <c r="CK27" s="76">
        <v>0</v>
      </c>
      <c r="CL27" s="76">
        <v>323.3</v>
      </c>
      <c r="CM27" s="76">
        <v>75</v>
      </c>
      <c r="CN27" s="76">
        <v>0</v>
      </c>
      <c r="CO27" s="76">
        <v>0</v>
      </c>
      <c r="CP27" s="76">
        <v>100</v>
      </c>
      <c r="CQ27" s="76">
        <v>75</v>
      </c>
      <c r="CR27" s="76">
        <v>0</v>
      </c>
      <c r="CS27" s="76">
        <v>0</v>
      </c>
      <c r="CT27" s="76">
        <v>100</v>
      </c>
      <c r="CU27" s="76">
        <v>75</v>
      </c>
      <c r="CV27" s="76">
        <v>0</v>
      </c>
      <c r="CW27" s="76">
        <v>0</v>
      </c>
      <c r="CX27" s="76">
        <v>0</v>
      </c>
      <c r="CY27" s="76">
        <v>0</v>
      </c>
      <c r="CZ27" s="76">
        <v>0</v>
      </c>
      <c r="DA27" s="76">
        <v>0</v>
      </c>
      <c r="DB27" s="76">
        <v>0</v>
      </c>
      <c r="DC27" s="76">
        <v>0</v>
      </c>
      <c r="DD27" s="76">
        <v>0</v>
      </c>
      <c r="DE27" s="76">
        <v>0</v>
      </c>
      <c r="DF27" s="76">
        <v>4700</v>
      </c>
      <c r="DG27" s="76">
        <v>4653.1000000000004</v>
      </c>
      <c r="DH27" s="76">
        <v>0</v>
      </c>
      <c r="DI27" s="76">
        <v>0</v>
      </c>
      <c r="DJ27" s="76">
        <f t="shared" si="8"/>
        <v>0</v>
      </c>
      <c r="DK27" s="76">
        <f t="shared" si="9"/>
        <v>0</v>
      </c>
      <c r="DL27" s="76">
        <v>13226.013999999999</v>
      </c>
      <c r="DM27" s="76">
        <v>13226.013999999999</v>
      </c>
      <c r="DN27" s="76">
        <v>0</v>
      </c>
      <c r="DO27" s="76">
        <v>0</v>
      </c>
      <c r="DP27" s="76">
        <v>13226.013999999999</v>
      </c>
      <c r="DQ27" s="76">
        <v>13226.013999999999</v>
      </c>
    </row>
    <row r="28" spans="1:121" ht="16.5" customHeight="1">
      <c r="A28" s="77"/>
      <c r="B28" s="80">
        <v>19</v>
      </c>
      <c r="C28" s="75" t="s">
        <v>149</v>
      </c>
      <c r="D28" s="76">
        <f t="shared" si="2"/>
        <v>106695.7433</v>
      </c>
      <c r="E28" s="76">
        <f t="shared" si="3"/>
        <v>97447.15400000001</v>
      </c>
      <c r="F28" s="76">
        <f t="shared" si="4"/>
        <v>103165.7</v>
      </c>
      <c r="G28" s="76">
        <f t="shared" si="5"/>
        <v>94153.554000000004</v>
      </c>
      <c r="H28" s="76">
        <f t="shared" si="6"/>
        <v>8530.0432999999994</v>
      </c>
      <c r="I28" s="76">
        <f t="shared" si="7"/>
        <v>6443.6</v>
      </c>
      <c r="J28" s="76">
        <v>45912.1</v>
      </c>
      <c r="K28" s="76">
        <v>45553.353999999999</v>
      </c>
      <c r="L28" s="76">
        <v>3030.0432999999998</v>
      </c>
      <c r="M28" s="76">
        <v>1068.5</v>
      </c>
      <c r="N28" s="76">
        <v>45087</v>
      </c>
      <c r="O28" s="76">
        <v>44874.464</v>
      </c>
      <c r="P28" s="76">
        <v>1000</v>
      </c>
      <c r="Q28" s="76">
        <v>0</v>
      </c>
      <c r="R28" s="76">
        <v>650</v>
      </c>
      <c r="S28" s="76">
        <v>503.79</v>
      </c>
      <c r="T28" s="76">
        <v>2030.0433</v>
      </c>
      <c r="U28" s="76">
        <v>1068.5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0</v>
      </c>
      <c r="AC28" s="76">
        <v>0</v>
      </c>
      <c r="AD28" s="76">
        <v>0</v>
      </c>
      <c r="AE28" s="76">
        <v>0</v>
      </c>
      <c r="AF28" s="76">
        <v>3500</v>
      </c>
      <c r="AG28" s="76">
        <v>4876</v>
      </c>
      <c r="AH28" s="76">
        <v>0</v>
      </c>
      <c r="AI28" s="76">
        <v>0</v>
      </c>
      <c r="AJ28" s="76">
        <v>400</v>
      </c>
      <c r="AK28" s="76">
        <v>0</v>
      </c>
      <c r="AL28" s="76">
        <v>0</v>
      </c>
      <c r="AM28" s="76">
        <v>0</v>
      </c>
      <c r="AN28" s="76">
        <v>4200</v>
      </c>
      <c r="AO28" s="76">
        <v>4126</v>
      </c>
      <c r="AP28" s="76">
        <v>0</v>
      </c>
      <c r="AQ28" s="76">
        <v>0</v>
      </c>
      <c r="AR28" s="76">
        <v>900</v>
      </c>
      <c r="AS28" s="76">
        <v>750</v>
      </c>
      <c r="AT28" s="76">
        <v>0</v>
      </c>
      <c r="AU28" s="76">
        <v>0</v>
      </c>
      <c r="AV28" s="76">
        <v>-2000</v>
      </c>
      <c r="AW28" s="76">
        <v>0</v>
      </c>
      <c r="AX28" s="76">
        <v>1800</v>
      </c>
      <c r="AY28" s="76">
        <v>1224</v>
      </c>
      <c r="AZ28" s="76">
        <v>0</v>
      </c>
      <c r="BA28" s="76">
        <v>0</v>
      </c>
      <c r="BB28" s="76">
        <v>1800</v>
      </c>
      <c r="BC28" s="76">
        <v>1224</v>
      </c>
      <c r="BD28" s="76">
        <v>0</v>
      </c>
      <c r="BE28" s="76">
        <v>0</v>
      </c>
      <c r="BF28" s="76">
        <v>0</v>
      </c>
      <c r="BG28" s="76">
        <v>0</v>
      </c>
      <c r="BH28" s="76">
        <v>0</v>
      </c>
      <c r="BI28" s="76">
        <v>0</v>
      </c>
      <c r="BJ28" s="76">
        <v>0</v>
      </c>
      <c r="BK28" s="76">
        <v>0</v>
      </c>
      <c r="BL28" s="76">
        <v>2000</v>
      </c>
      <c r="BM28" s="76">
        <v>499.1</v>
      </c>
      <c r="BN28" s="76">
        <v>0</v>
      </c>
      <c r="BO28" s="76">
        <v>0</v>
      </c>
      <c r="BP28" s="76">
        <v>0</v>
      </c>
      <c r="BQ28" s="76">
        <v>0</v>
      </c>
      <c r="BR28" s="76">
        <v>0</v>
      </c>
      <c r="BS28" s="76">
        <v>0</v>
      </c>
      <c r="BT28" s="76">
        <v>0</v>
      </c>
      <c r="BU28" s="76">
        <v>0</v>
      </c>
      <c r="BV28" s="76">
        <v>0</v>
      </c>
      <c r="BW28" s="76">
        <v>0</v>
      </c>
      <c r="BX28" s="76">
        <v>500</v>
      </c>
      <c r="BY28" s="76">
        <v>0</v>
      </c>
      <c r="BZ28" s="76">
        <v>0</v>
      </c>
      <c r="CA28" s="76">
        <v>0</v>
      </c>
      <c r="CB28" s="76">
        <v>1500</v>
      </c>
      <c r="CC28" s="76">
        <v>499.1</v>
      </c>
      <c r="CD28" s="76">
        <v>0</v>
      </c>
      <c r="CE28" s="76">
        <v>0</v>
      </c>
      <c r="CF28" s="76">
        <v>0</v>
      </c>
      <c r="CG28" s="76">
        <v>0</v>
      </c>
      <c r="CH28" s="76">
        <v>0</v>
      </c>
      <c r="CI28" s="76">
        <v>0</v>
      </c>
      <c r="CJ28" s="76">
        <v>0</v>
      </c>
      <c r="CK28" s="76">
        <v>0</v>
      </c>
      <c r="CL28" s="76">
        <v>0</v>
      </c>
      <c r="CM28" s="76">
        <v>0</v>
      </c>
      <c r="CN28" s="76">
        <v>0</v>
      </c>
      <c r="CO28" s="76">
        <v>0</v>
      </c>
      <c r="CP28" s="76">
        <v>0</v>
      </c>
      <c r="CQ28" s="76">
        <v>0</v>
      </c>
      <c r="CR28" s="76">
        <v>0</v>
      </c>
      <c r="CS28" s="76">
        <v>0</v>
      </c>
      <c r="CT28" s="76">
        <v>0</v>
      </c>
      <c r="CU28" s="76">
        <v>0</v>
      </c>
      <c r="CV28" s="76">
        <v>0</v>
      </c>
      <c r="CW28" s="76">
        <v>0</v>
      </c>
      <c r="CX28" s="76">
        <v>48453.599999999999</v>
      </c>
      <c r="CY28" s="76">
        <v>42226.2</v>
      </c>
      <c r="CZ28" s="76">
        <v>0</v>
      </c>
      <c r="DA28" s="76">
        <v>0</v>
      </c>
      <c r="DB28" s="76">
        <v>28327.4</v>
      </c>
      <c r="DC28" s="76">
        <v>22600</v>
      </c>
      <c r="DD28" s="76">
        <v>0</v>
      </c>
      <c r="DE28" s="76">
        <v>0</v>
      </c>
      <c r="DF28" s="76">
        <v>2000</v>
      </c>
      <c r="DG28" s="76">
        <v>2000</v>
      </c>
      <c r="DH28" s="76">
        <v>0</v>
      </c>
      <c r="DI28" s="76">
        <v>0</v>
      </c>
      <c r="DJ28" s="76">
        <f t="shared" si="8"/>
        <v>0</v>
      </c>
      <c r="DK28" s="76">
        <f t="shared" si="9"/>
        <v>0</v>
      </c>
      <c r="DL28" s="76">
        <v>5000</v>
      </c>
      <c r="DM28" s="76">
        <v>3150</v>
      </c>
      <c r="DN28" s="76">
        <v>0</v>
      </c>
      <c r="DO28" s="76">
        <v>0</v>
      </c>
      <c r="DP28" s="76">
        <v>5000</v>
      </c>
      <c r="DQ28" s="76">
        <v>3150</v>
      </c>
    </row>
    <row r="29" spans="1:121" ht="16.5" customHeight="1">
      <c r="A29" s="77"/>
      <c r="B29" s="80">
        <v>20</v>
      </c>
      <c r="C29" s="75" t="s">
        <v>148</v>
      </c>
      <c r="D29" s="76">
        <f t="shared" si="2"/>
        <v>29364.113000000001</v>
      </c>
      <c r="E29" s="76">
        <f t="shared" si="3"/>
        <v>26151.48</v>
      </c>
      <c r="F29" s="76">
        <f t="shared" si="4"/>
        <v>22674</v>
      </c>
      <c r="G29" s="76">
        <f t="shared" si="5"/>
        <v>20885.848999999998</v>
      </c>
      <c r="H29" s="76">
        <f t="shared" si="6"/>
        <v>7890.1130000000003</v>
      </c>
      <c r="I29" s="76">
        <f t="shared" si="7"/>
        <v>5265.6310000000003</v>
      </c>
      <c r="J29" s="76">
        <v>19774</v>
      </c>
      <c r="K29" s="76">
        <v>19185.849999999999</v>
      </c>
      <c r="L29" s="76">
        <v>500</v>
      </c>
      <c r="M29" s="76">
        <v>150</v>
      </c>
      <c r="N29" s="76">
        <v>17624</v>
      </c>
      <c r="O29" s="76">
        <v>17374.466</v>
      </c>
      <c r="P29" s="76">
        <v>500</v>
      </c>
      <c r="Q29" s="76">
        <v>150</v>
      </c>
      <c r="R29" s="76">
        <v>2050</v>
      </c>
      <c r="S29" s="76">
        <v>1724.9839999999999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76">
        <v>0</v>
      </c>
      <c r="AC29" s="76">
        <v>0</v>
      </c>
      <c r="AD29" s="76">
        <v>0</v>
      </c>
      <c r="AE29" s="76">
        <v>0</v>
      </c>
      <c r="AF29" s="76">
        <v>7390.1130000000003</v>
      </c>
      <c r="AG29" s="76">
        <v>5115.6310000000003</v>
      </c>
      <c r="AH29" s="76">
        <v>0</v>
      </c>
      <c r="AI29" s="76">
        <v>0</v>
      </c>
      <c r="AJ29" s="76">
        <v>500</v>
      </c>
      <c r="AK29" s="76">
        <v>500</v>
      </c>
      <c r="AL29" s="76">
        <v>0</v>
      </c>
      <c r="AM29" s="76">
        <v>0</v>
      </c>
      <c r="AN29" s="76">
        <v>0</v>
      </c>
      <c r="AO29" s="76">
        <v>0</v>
      </c>
      <c r="AP29" s="76">
        <v>0</v>
      </c>
      <c r="AQ29" s="76">
        <v>0</v>
      </c>
      <c r="AR29" s="76">
        <v>6890.1130000000003</v>
      </c>
      <c r="AS29" s="76">
        <v>4902.7309999999998</v>
      </c>
      <c r="AT29" s="76">
        <v>0</v>
      </c>
      <c r="AU29" s="76">
        <v>0</v>
      </c>
      <c r="AV29" s="76">
        <v>0</v>
      </c>
      <c r="AW29" s="76">
        <v>-287.10000000000002</v>
      </c>
      <c r="AX29" s="76">
        <v>400</v>
      </c>
      <c r="AY29" s="76">
        <v>400</v>
      </c>
      <c r="AZ29" s="76">
        <v>0</v>
      </c>
      <c r="BA29" s="76">
        <v>0</v>
      </c>
      <c r="BB29" s="76">
        <v>400</v>
      </c>
      <c r="BC29" s="76">
        <v>400</v>
      </c>
      <c r="BD29" s="76">
        <v>0</v>
      </c>
      <c r="BE29" s="76">
        <v>0</v>
      </c>
      <c r="BF29" s="76">
        <v>0</v>
      </c>
      <c r="BG29" s="76">
        <v>0</v>
      </c>
      <c r="BH29" s="76">
        <v>0</v>
      </c>
      <c r="BI29" s="76">
        <v>0</v>
      </c>
      <c r="BJ29" s="76">
        <v>0</v>
      </c>
      <c r="BK29" s="76">
        <v>0</v>
      </c>
      <c r="BL29" s="76">
        <v>0</v>
      </c>
      <c r="BM29" s="76">
        <v>0</v>
      </c>
      <c r="BN29" s="76">
        <v>0</v>
      </c>
      <c r="BO29" s="76">
        <v>0</v>
      </c>
      <c r="BP29" s="76">
        <v>0</v>
      </c>
      <c r="BQ29" s="76">
        <v>0</v>
      </c>
      <c r="BR29" s="76">
        <v>0</v>
      </c>
      <c r="BS29" s="76">
        <v>0</v>
      </c>
      <c r="BT29" s="76">
        <v>0</v>
      </c>
      <c r="BU29" s="76">
        <v>0</v>
      </c>
      <c r="BV29" s="76">
        <v>0</v>
      </c>
      <c r="BW29" s="76">
        <v>0</v>
      </c>
      <c r="BX29" s="76">
        <v>0</v>
      </c>
      <c r="BY29" s="76">
        <v>0</v>
      </c>
      <c r="BZ29" s="76">
        <v>0</v>
      </c>
      <c r="CA29" s="76">
        <v>0</v>
      </c>
      <c r="CB29" s="76">
        <v>0</v>
      </c>
      <c r="CC29" s="76">
        <v>0</v>
      </c>
      <c r="CD29" s="76">
        <v>0</v>
      </c>
      <c r="CE29" s="76">
        <v>0</v>
      </c>
      <c r="CF29" s="76">
        <v>0</v>
      </c>
      <c r="CG29" s="76">
        <v>0</v>
      </c>
      <c r="CH29" s="76">
        <v>0</v>
      </c>
      <c r="CI29" s="76">
        <v>0</v>
      </c>
      <c r="CJ29" s="76">
        <v>0</v>
      </c>
      <c r="CK29" s="76">
        <v>0</v>
      </c>
      <c r="CL29" s="76">
        <v>0</v>
      </c>
      <c r="CM29" s="76">
        <v>0</v>
      </c>
      <c r="CN29" s="76">
        <v>0</v>
      </c>
      <c r="CO29" s="76">
        <v>0</v>
      </c>
      <c r="CP29" s="76">
        <v>0</v>
      </c>
      <c r="CQ29" s="76">
        <v>0</v>
      </c>
      <c r="CR29" s="76">
        <v>0</v>
      </c>
      <c r="CS29" s="76">
        <v>0</v>
      </c>
      <c r="CT29" s="76">
        <v>0</v>
      </c>
      <c r="CU29" s="76">
        <v>0</v>
      </c>
      <c r="CV29" s="76">
        <v>0</v>
      </c>
      <c r="CW29" s="76">
        <v>0</v>
      </c>
      <c r="CX29" s="76">
        <v>300</v>
      </c>
      <c r="CY29" s="76">
        <v>299.99900000000002</v>
      </c>
      <c r="CZ29" s="76">
        <v>0</v>
      </c>
      <c r="DA29" s="76">
        <v>0</v>
      </c>
      <c r="DB29" s="76">
        <v>0</v>
      </c>
      <c r="DC29" s="76">
        <v>0</v>
      </c>
      <c r="DD29" s="76">
        <v>0</v>
      </c>
      <c r="DE29" s="76">
        <v>0</v>
      </c>
      <c r="DF29" s="76">
        <v>1000</v>
      </c>
      <c r="DG29" s="76">
        <v>1000</v>
      </c>
      <c r="DH29" s="76">
        <v>0</v>
      </c>
      <c r="DI29" s="76">
        <v>0</v>
      </c>
      <c r="DJ29" s="76">
        <f t="shared" si="8"/>
        <v>0</v>
      </c>
      <c r="DK29" s="76">
        <f t="shared" si="9"/>
        <v>0</v>
      </c>
      <c r="DL29" s="76">
        <v>1200</v>
      </c>
      <c r="DM29" s="76">
        <v>0</v>
      </c>
      <c r="DN29" s="76">
        <v>0</v>
      </c>
      <c r="DO29" s="76">
        <v>0</v>
      </c>
      <c r="DP29" s="76">
        <v>1200</v>
      </c>
      <c r="DQ29" s="76">
        <v>0</v>
      </c>
    </row>
    <row r="30" spans="1:121" ht="16.5" customHeight="1">
      <c r="A30" s="77"/>
      <c r="B30" s="80">
        <v>21</v>
      </c>
      <c r="C30" s="75" t="s">
        <v>152</v>
      </c>
      <c r="D30" s="76">
        <f t="shared" si="2"/>
        <v>94586.382899999997</v>
      </c>
      <c r="E30" s="76">
        <f t="shared" si="3"/>
        <v>72678.10500000001</v>
      </c>
      <c r="F30" s="76">
        <f t="shared" si="4"/>
        <v>93470.399999999994</v>
      </c>
      <c r="G30" s="76">
        <f t="shared" si="5"/>
        <v>91918.842000000004</v>
      </c>
      <c r="H30" s="76">
        <f t="shared" si="6"/>
        <v>1115.9829</v>
      </c>
      <c r="I30" s="76">
        <f t="shared" si="7"/>
        <v>-19240.736999999997</v>
      </c>
      <c r="J30" s="76">
        <v>36605.199999999997</v>
      </c>
      <c r="K30" s="76">
        <v>35900.053</v>
      </c>
      <c r="L30" s="76">
        <v>7615.9829</v>
      </c>
      <c r="M30" s="76">
        <v>3859</v>
      </c>
      <c r="N30" s="76">
        <v>35374.400000000001</v>
      </c>
      <c r="O30" s="76">
        <v>34833.923000000003</v>
      </c>
      <c r="P30" s="76">
        <v>7615.9829</v>
      </c>
      <c r="Q30" s="76">
        <v>3859</v>
      </c>
      <c r="R30" s="76">
        <v>1130</v>
      </c>
      <c r="S30" s="76">
        <v>965.33</v>
      </c>
      <c r="T30" s="76">
        <v>0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76">
        <v>0</v>
      </c>
      <c r="AB30" s="76">
        <v>0</v>
      </c>
      <c r="AC30" s="76">
        <v>0</v>
      </c>
      <c r="AD30" s="76">
        <v>876</v>
      </c>
      <c r="AE30" s="76">
        <v>876</v>
      </c>
      <c r="AF30" s="76">
        <v>-15000</v>
      </c>
      <c r="AG30" s="76">
        <v>-30866.636999999999</v>
      </c>
      <c r="AH30" s="76">
        <v>876</v>
      </c>
      <c r="AI30" s="76">
        <v>876</v>
      </c>
      <c r="AJ30" s="76">
        <v>0</v>
      </c>
      <c r="AK30" s="76">
        <v>0</v>
      </c>
      <c r="AL30" s="76">
        <v>0</v>
      </c>
      <c r="AM30" s="76">
        <v>0</v>
      </c>
      <c r="AN30" s="76">
        <v>0</v>
      </c>
      <c r="AO30" s="76">
        <v>0</v>
      </c>
      <c r="AP30" s="76">
        <v>0</v>
      </c>
      <c r="AQ30" s="76">
        <v>0</v>
      </c>
      <c r="AR30" s="76">
        <v>19500</v>
      </c>
      <c r="AS30" s="76">
        <v>6358.4</v>
      </c>
      <c r="AT30" s="76">
        <v>0</v>
      </c>
      <c r="AU30" s="76">
        <v>0</v>
      </c>
      <c r="AV30" s="76">
        <v>-34500</v>
      </c>
      <c r="AW30" s="76">
        <v>-37225.036999999997</v>
      </c>
      <c r="AX30" s="76">
        <v>11020</v>
      </c>
      <c r="AY30" s="76">
        <v>11020</v>
      </c>
      <c r="AZ30" s="76">
        <v>3000</v>
      </c>
      <c r="BA30" s="76">
        <v>2726</v>
      </c>
      <c r="BB30" s="76">
        <v>10040</v>
      </c>
      <c r="BC30" s="76">
        <v>10040</v>
      </c>
      <c r="BD30" s="76">
        <v>1500</v>
      </c>
      <c r="BE30" s="76">
        <v>1490</v>
      </c>
      <c r="BF30" s="76">
        <v>980</v>
      </c>
      <c r="BG30" s="76">
        <v>980</v>
      </c>
      <c r="BH30" s="76">
        <v>1500</v>
      </c>
      <c r="BI30" s="76">
        <v>1236</v>
      </c>
      <c r="BJ30" s="76">
        <v>700</v>
      </c>
      <c r="BK30" s="76">
        <v>690.05</v>
      </c>
      <c r="BL30" s="76">
        <v>2000</v>
      </c>
      <c r="BM30" s="76">
        <v>1752.9</v>
      </c>
      <c r="BN30" s="76">
        <v>0</v>
      </c>
      <c r="BO30" s="76">
        <v>0</v>
      </c>
      <c r="BP30" s="76">
        <v>0</v>
      </c>
      <c r="BQ30" s="76">
        <v>0</v>
      </c>
      <c r="BR30" s="76">
        <v>0</v>
      </c>
      <c r="BS30" s="76">
        <v>0</v>
      </c>
      <c r="BT30" s="76">
        <v>0</v>
      </c>
      <c r="BU30" s="76">
        <v>0</v>
      </c>
      <c r="BV30" s="76">
        <v>0</v>
      </c>
      <c r="BW30" s="76">
        <v>0</v>
      </c>
      <c r="BX30" s="76">
        <v>0</v>
      </c>
      <c r="BY30" s="76">
        <v>0</v>
      </c>
      <c r="BZ30" s="76">
        <v>700</v>
      </c>
      <c r="CA30" s="76">
        <v>690.05</v>
      </c>
      <c r="CB30" s="76">
        <v>2000</v>
      </c>
      <c r="CC30" s="76">
        <v>1752.9</v>
      </c>
      <c r="CD30" s="76">
        <v>0</v>
      </c>
      <c r="CE30" s="76">
        <v>0</v>
      </c>
      <c r="CF30" s="76">
        <v>0</v>
      </c>
      <c r="CG30" s="76">
        <v>0</v>
      </c>
      <c r="CH30" s="76">
        <v>0</v>
      </c>
      <c r="CI30" s="76">
        <v>0</v>
      </c>
      <c r="CJ30" s="76">
        <v>0</v>
      </c>
      <c r="CK30" s="76">
        <v>0</v>
      </c>
      <c r="CL30" s="76">
        <v>11351.72</v>
      </c>
      <c r="CM30" s="76">
        <v>10756.259</v>
      </c>
      <c r="CN30" s="76">
        <v>3500</v>
      </c>
      <c r="CO30" s="76">
        <v>3288</v>
      </c>
      <c r="CP30" s="76">
        <v>11102.52</v>
      </c>
      <c r="CQ30" s="76">
        <v>10507.058999999999</v>
      </c>
      <c r="CR30" s="76">
        <v>3500</v>
      </c>
      <c r="CS30" s="76">
        <v>3288</v>
      </c>
      <c r="CT30" s="76">
        <v>8020</v>
      </c>
      <c r="CU30" s="76">
        <v>7425.52</v>
      </c>
      <c r="CV30" s="76">
        <v>3500</v>
      </c>
      <c r="CW30" s="76">
        <v>3288</v>
      </c>
      <c r="CX30" s="76">
        <v>28717.48</v>
      </c>
      <c r="CY30" s="76">
        <v>28476.48</v>
      </c>
      <c r="CZ30" s="76">
        <v>0</v>
      </c>
      <c r="DA30" s="76">
        <v>0</v>
      </c>
      <c r="DB30" s="76">
        <v>27100</v>
      </c>
      <c r="DC30" s="76">
        <v>26859</v>
      </c>
      <c r="DD30" s="76">
        <v>0</v>
      </c>
      <c r="DE30" s="76">
        <v>0</v>
      </c>
      <c r="DF30" s="76">
        <v>4200</v>
      </c>
      <c r="DG30" s="76">
        <v>4200</v>
      </c>
      <c r="DH30" s="76">
        <v>0</v>
      </c>
      <c r="DI30" s="76">
        <v>0</v>
      </c>
      <c r="DJ30" s="76">
        <f t="shared" si="8"/>
        <v>0</v>
      </c>
      <c r="DK30" s="76">
        <f t="shared" si="9"/>
        <v>0</v>
      </c>
      <c r="DL30" s="76">
        <v>0</v>
      </c>
      <c r="DM30" s="76">
        <v>0</v>
      </c>
      <c r="DN30" s="76">
        <v>0</v>
      </c>
      <c r="DO30" s="76">
        <v>0</v>
      </c>
      <c r="DP30" s="76">
        <v>0</v>
      </c>
      <c r="DQ30" s="76">
        <v>0</v>
      </c>
    </row>
    <row r="31" spans="1:121" ht="16.5" customHeight="1">
      <c r="A31" s="77"/>
      <c r="B31" s="80">
        <v>22</v>
      </c>
      <c r="C31" s="75" t="s">
        <v>151</v>
      </c>
      <c r="D31" s="76">
        <f t="shared" si="2"/>
        <v>6398.7709999999997</v>
      </c>
      <c r="E31" s="76">
        <f t="shared" si="3"/>
        <v>-1606.58</v>
      </c>
      <c r="F31" s="76">
        <f t="shared" si="4"/>
        <v>6398.7709999999997</v>
      </c>
      <c r="G31" s="76">
        <f t="shared" si="5"/>
        <v>6308.6949999999997</v>
      </c>
      <c r="H31" s="76">
        <f t="shared" si="6"/>
        <v>627.5</v>
      </c>
      <c r="I31" s="76">
        <f t="shared" si="7"/>
        <v>-7287.7749999999996</v>
      </c>
      <c r="J31" s="76">
        <v>5731.2709999999997</v>
      </c>
      <c r="K31" s="76">
        <v>5641.1949999999997</v>
      </c>
      <c r="L31" s="76">
        <v>0</v>
      </c>
      <c r="M31" s="76">
        <v>0</v>
      </c>
      <c r="N31" s="76">
        <v>5590.8710000000001</v>
      </c>
      <c r="O31" s="76">
        <v>5590.7950000000001</v>
      </c>
      <c r="P31" s="76">
        <v>0</v>
      </c>
      <c r="Q31" s="76">
        <v>0</v>
      </c>
      <c r="R31" s="76">
        <v>50.4</v>
      </c>
      <c r="S31" s="76">
        <v>50.4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76">
        <v>0</v>
      </c>
      <c r="AC31" s="76">
        <v>0</v>
      </c>
      <c r="AD31" s="76">
        <v>0</v>
      </c>
      <c r="AE31" s="76">
        <v>0</v>
      </c>
      <c r="AF31" s="76">
        <v>-3272.5</v>
      </c>
      <c r="AG31" s="76">
        <v>-8865.2749999999996</v>
      </c>
      <c r="AH31" s="76">
        <v>0</v>
      </c>
      <c r="AI31" s="76">
        <v>0</v>
      </c>
      <c r="AJ31" s="76">
        <v>3100</v>
      </c>
      <c r="AK31" s="76">
        <v>350</v>
      </c>
      <c r="AL31" s="76">
        <v>0</v>
      </c>
      <c r="AM31" s="76">
        <v>0</v>
      </c>
      <c r="AN31" s="76">
        <v>1000</v>
      </c>
      <c r="AO31" s="76">
        <v>0</v>
      </c>
      <c r="AP31" s="76">
        <v>0</v>
      </c>
      <c r="AQ31" s="76">
        <v>0</v>
      </c>
      <c r="AR31" s="76">
        <v>2000</v>
      </c>
      <c r="AS31" s="76">
        <v>0</v>
      </c>
      <c r="AT31" s="76">
        <v>0</v>
      </c>
      <c r="AU31" s="76">
        <v>0</v>
      </c>
      <c r="AV31" s="76">
        <v>-9372.5</v>
      </c>
      <c r="AW31" s="76">
        <v>-9215.2749999999996</v>
      </c>
      <c r="AX31" s="76">
        <v>0</v>
      </c>
      <c r="AY31" s="76">
        <v>0</v>
      </c>
      <c r="AZ31" s="76">
        <v>0</v>
      </c>
      <c r="BA31" s="76">
        <v>0</v>
      </c>
      <c r="BB31" s="76">
        <v>0</v>
      </c>
      <c r="BC31" s="76">
        <v>0</v>
      </c>
      <c r="BD31" s="76">
        <v>0</v>
      </c>
      <c r="BE31" s="76">
        <v>0</v>
      </c>
      <c r="BF31" s="76">
        <v>0</v>
      </c>
      <c r="BG31" s="76">
        <v>0</v>
      </c>
      <c r="BH31" s="76">
        <v>0</v>
      </c>
      <c r="BI31" s="76">
        <v>0</v>
      </c>
      <c r="BJ31" s="76">
        <v>0</v>
      </c>
      <c r="BK31" s="76">
        <v>0</v>
      </c>
      <c r="BL31" s="76">
        <v>3900</v>
      </c>
      <c r="BM31" s="76">
        <v>1577.5</v>
      </c>
      <c r="BN31" s="76">
        <v>0</v>
      </c>
      <c r="BO31" s="76">
        <v>0</v>
      </c>
      <c r="BP31" s="76">
        <v>0</v>
      </c>
      <c r="BQ31" s="76">
        <v>0</v>
      </c>
      <c r="BR31" s="76">
        <v>0</v>
      </c>
      <c r="BS31" s="76">
        <v>0</v>
      </c>
      <c r="BT31" s="76">
        <v>0</v>
      </c>
      <c r="BU31" s="76">
        <v>0</v>
      </c>
      <c r="BV31" s="76">
        <v>0</v>
      </c>
      <c r="BW31" s="76">
        <v>0</v>
      </c>
      <c r="BX31" s="76">
        <v>1900</v>
      </c>
      <c r="BY31" s="76">
        <v>0</v>
      </c>
      <c r="BZ31" s="76">
        <v>0</v>
      </c>
      <c r="CA31" s="76">
        <v>0</v>
      </c>
      <c r="CB31" s="76">
        <v>2000</v>
      </c>
      <c r="CC31" s="76">
        <v>1577.5</v>
      </c>
      <c r="CD31" s="76">
        <v>0</v>
      </c>
      <c r="CE31" s="76">
        <v>0</v>
      </c>
      <c r="CF31" s="76">
        <v>0</v>
      </c>
      <c r="CG31" s="76">
        <v>0</v>
      </c>
      <c r="CH31" s="76">
        <v>0</v>
      </c>
      <c r="CI31" s="76">
        <v>0</v>
      </c>
      <c r="CJ31" s="76">
        <v>0</v>
      </c>
      <c r="CK31" s="76">
        <v>0</v>
      </c>
      <c r="CL31" s="76">
        <v>0</v>
      </c>
      <c r="CM31" s="76">
        <v>0</v>
      </c>
      <c r="CN31" s="76">
        <v>0</v>
      </c>
      <c r="CO31" s="76">
        <v>0</v>
      </c>
      <c r="CP31" s="76">
        <v>0</v>
      </c>
      <c r="CQ31" s="76">
        <v>0</v>
      </c>
      <c r="CR31" s="76">
        <v>0</v>
      </c>
      <c r="CS31" s="76">
        <v>0</v>
      </c>
      <c r="CT31" s="76">
        <v>0</v>
      </c>
      <c r="CU31" s="76">
        <v>0</v>
      </c>
      <c r="CV31" s="76">
        <v>0</v>
      </c>
      <c r="CW31" s="76">
        <v>0</v>
      </c>
      <c r="CX31" s="76">
        <v>0</v>
      </c>
      <c r="CY31" s="76">
        <v>0</v>
      </c>
      <c r="CZ31" s="76">
        <v>0</v>
      </c>
      <c r="DA31" s="76">
        <v>0</v>
      </c>
      <c r="DB31" s="76">
        <v>0</v>
      </c>
      <c r="DC31" s="76">
        <v>0</v>
      </c>
      <c r="DD31" s="76">
        <v>0</v>
      </c>
      <c r="DE31" s="76">
        <v>0</v>
      </c>
      <c r="DF31" s="76">
        <v>40</v>
      </c>
      <c r="DG31" s="76">
        <v>40</v>
      </c>
      <c r="DH31" s="76">
        <v>0</v>
      </c>
      <c r="DI31" s="76">
        <v>0</v>
      </c>
      <c r="DJ31" s="76">
        <f t="shared" si="8"/>
        <v>0</v>
      </c>
      <c r="DK31" s="76">
        <f t="shared" si="9"/>
        <v>0</v>
      </c>
      <c r="DL31" s="76">
        <v>627.5</v>
      </c>
      <c r="DM31" s="76">
        <v>627.5</v>
      </c>
      <c r="DN31" s="76">
        <v>0</v>
      </c>
      <c r="DO31" s="76">
        <v>0</v>
      </c>
      <c r="DP31" s="76">
        <v>627.5</v>
      </c>
      <c r="DQ31" s="76">
        <v>627.5</v>
      </c>
    </row>
    <row r="32" spans="1:121" ht="16.5" customHeight="1">
      <c r="A32" s="77"/>
      <c r="B32" s="80">
        <v>23</v>
      </c>
      <c r="C32" s="75" t="s">
        <v>157</v>
      </c>
      <c r="D32" s="76">
        <f t="shared" si="2"/>
        <v>4705.93</v>
      </c>
      <c r="E32" s="76">
        <f t="shared" si="3"/>
        <v>4196.2139999999999</v>
      </c>
      <c r="F32" s="76">
        <f t="shared" si="4"/>
        <v>4690.7449999999999</v>
      </c>
      <c r="G32" s="76">
        <f t="shared" si="5"/>
        <v>4196.2139999999999</v>
      </c>
      <c r="H32" s="76">
        <f t="shared" si="6"/>
        <v>234.93</v>
      </c>
      <c r="I32" s="76">
        <f t="shared" si="7"/>
        <v>0</v>
      </c>
      <c r="J32" s="76">
        <v>4471</v>
      </c>
      <c r="K32" s="76">
        <v>4196.2139999999999</v>
      </c>
      <c r="L32" s="76">
        <v>0</v>
      </c>
      <c r="M32" s="76">
        <v>0</v>
      </c>
      <c r="N32" s="76">
        <v>4440</v>
      </c>
      <c r="O32" s="76">
        <v>4165.4139999999998</v>
      </c>
      <c r="P32" s="76">
        <v>0</v>
      </c>
      <c r="Q32" s="76">
        <v>0</v>
      </c>
      <c r="R32" s="76">
        <v>31</v>
      </c>
      <c r="S32" s="76">
        <v>30.8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234.93</v>
      </c>
      <c r="AG32" s="76">
        <v>0</v>
      </c>
      <c r="AH32" s="76">
        <v>0</v>
      </c>
      <c r="AI32" s="76">
        <v>0</v>
      </c>
      <c r="AJ32" s="76">
        <v>0</v>
      </c>
      <c r="AK32" s="76">
        <v>0</v>
      </c>
      <c r="AL32" s="76">
        <v>0</v>
      </c>
      <c r="AM32" s="76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734.93</v>
      </c>
      <c r="AS32" s="76">
        <v>0</v>
      </c>
      <c r="AT32" s="76">
        <v>0</v>
      </c>
      <c r="AU32" s="76">
        <v>0</v>
      </c>
      <c r="AV32" s="76">
        <v>-500</v>
      </c>
      <c r="AW32" s="76">
        <v>0</v>
      </c>
      <c r="AX32" s="76">
        <v>0</v>
      </c>
      <c r="AY32" s="76">
        <v>0</v>
      </c>
      <c r="AZ32" s="76">
        <v>0</v>
      </c>
      <c r="BA32" s="76">
        <v>0</v>
      </c>
      <c r="BB32" s="76">
        <v>0</v>
      </c>
      <c r="BC32" s="76">
        <v>0</v>
      </c>
      <c r="BD32" s="76">
        <v>0</v>
      </c>
      <c r="BE32" s="76">
        <v>0</v>
      </c>
      <c r="BF32" s="76">
        <v>0</v>
      </c>
      <c r="BG32" s="76">
        <v>0</v>
      </c>
      <c r="BH32" s="76">
        <v>0</v>
      </c>
      <c r="BI32" s="76">
        <v>0</v>
      </c>
      <c r="BJ32" s="76">
        <v>0</v>
      </c>
      <c r="BK32" s="76">
        <v>0</v>
      </c>
      <c r="BL32" s="76">
        <v>0</v>
      </c>
      <c r="BM32" s="76">
        <v>0</v>
      </c>
      <c r="BN32" s="76">
        <v>0</v>
      </c>
      <c r="BO32" s="76">
        <v>0</v>
      </c>
      <c r="BP32" s="76">
        <v>0</v>
      </c>
      <c r="BQ32" s="76">
        <v>0</v>
      </c>
      <c r="BR32" s="76">
        <v>0</v>
      </c>
      <c r="BS32" s="76">
        <v>0</v>
      </c>
      <c r="BT32" s="76">
        <v>0</v>
      </c>
      <c r="BU32" s="76">
        <v>0</v>
      </c>
      <c r="BV32" s="76">
        <v>0</v>
      </c>
      <c r="BW32" s="76">
        <v>0</v>
      </c>
      <c r="BX32" s="76">
        <v>0</v>
      </c>
      <c r="BY32" s="76">
        <v>0</v>
      </c>
      <c r="BZ32" s="76">
        <v>0</v>
      </c>
      <c r="CA32" s="76">
        <v>0</v>
      </c>
      <c r="CB32" s="76">
        <v>0</v>
      </c>
      <c r="CC32" s="76">
        <v>0</v>
      </c>
      <c r="CD32" s="76">
        <v>0</v>
      </c>
      <c r="CE32" s="76">
        <v>0</v>
      </c>
      <c r="CF32" s="76">
        <v>0</v>
      </c>
      <c r="CG32" s="76">
        <v>0</v>
      </c>
      <c r="CH32" s="76">
        <v>0</v>
      </c>
      <c r="CI32" s="76">
        <v>0</v>
      </c>
      <c r="CJ32" s="76">
        <v>0</v>
      </c>
      <c r="CK32" s="76">
        <v>0</v>
      </c>
      <c r="CL32" s="76">
        <v>0</v>
      </c>
      <c r="CM32" s="76">
        <v>0</v>
      </c>
      <c r="CN32" s="76">
        <v>0</v>
      </c>
      <c r="CO32" s="76">
        <v>0</v>
      </c>
      <c r="CP32" s="76">
        <v>0</v>
      </c>
      <c r="CQ32" s="76">
        <v>0</v>
      </c>
      <c r="CR32" s="76">
        <v>0</v>
      </c>
      <c r="CS32" s="76">
        <v>0</v>
      </c>
      <c r="CT32" s="76">
        <v>0</v>
      </c>
      <c r="CU32" s="76">
        <v>0</v>
      </c>
      <c r="CV32" s="76">
        <v>0</v>
      </c>
      <c r="CW32" s="76">
        <v>0</v>
      </c>
      <c r="CX32" s="76">
        <v>0</v>
      </c>
      <c r="CY32" s="76">
        <v>0</v>
      </c>
      <c r="CZ32" s="76">
        <v>0</v>
      </c>
      <c r="DA32" s="76">
        <v>0</v>
      </c>
      <c r="DB32" s="76">
        <v>0</v>
      </c>
      <c r="DC32" s="76">
        <v>0</v>
      </c>
      <c r="DD32" s="76">
        <v>0</v>
      </c>
      <c r="DE32" s="76">
        <v>0</v>
      </c>
      <c r="DF32" s="76">
        <v>0</v>
      </c>
      <c r="DG32" s="76">
        <v>0</v>
      </c>
      <c r="DH32" s="76">
        <v>0</v>
      </c>
      <c r="DI32" s="76">
        <v>0</v>
      </c>
      <c r="DJ32" s="76">
        <f t="shared" si="8"/>
        <v>0</v>
      </c>
      <c r="DK32" s="76">
        <f t="shared" si="9"/>
        <v>0</v>
      </c>
      <c r="DL32" s="76">
        <v>219.745</v>
      </c>
      <c r="DM32" s="76">
        <v>0</v>
      </c>
      <c r="DN32" s="76">
        <v>0</v>
      </c>
      <c r="DO32" s="76">
        <v>0</v>
      </c>
      <c r="DP32" s="76">
        <v>219.745</v>
      </c>
      <c r="DQ32" s="76">
        <v>0</v>
      </c>
    </row>
    <row r="33" spans="1:121" ht="16.5" customHeight="1">
      <c r="A33" s="77"/>
      <c r="B33" s="80">
        <v>24</v>
      </c>
      <c r="C33" s="75" t="s">
        <v>158</v>
      </c>
      <c r="D33" s="76">
        <f t="shared" si="2"/>
        <v>29466.959800000001</v>
      </c>
      <c r="E33" s="76">
        <f t="shared" si="3"/>
        <v>21563.605800000001</v>
      </c>
      <c r="F33" s="76">
        <f t="shared" si="4"/>
        <v>5990</v>
      </c>
      <c r="G33" s="76">
        <f t="shared" si="5"/>
        <v>5153.2057999999997</v>
      </c>
      <c r="H33" s="76">
        <f t="shared" si="6"/>
        <v>23476.959800000001</v>
      </c>
      <c r="I33" s="76">
        <f t="shared" si="7"/>
        <v>16410.400000000001</v>
      </c>
      <c r="J33" s="76">
        <v>5955</v>
      </c>
      <c r="K33" s="76">
        <v>5123.2057999999997</v>
      </c>
      <c r="L33" s="76">
        <v>1440</v>
      </c>
      <c r="M33" s="76">
        <v>1007.9</v>
      </c>
      <c r="N33" s="76">
        <v>4370</v>
      </c>
      <c r="O33" s="76">
        <v>3764.7977999999998</v>
      </c>
      <c r="P33" s="76">
        <v>450</v>
      </c>
      <c r="Q33" s="76">
        <v>277.89999999999998</v>
      </c>
      <c r="R33" s="76">
        <v>1555</v>
      </c>
      <c r="S33" s="76">
        <v>1329.6079999999999</v>
      </c>
      <c r="T33" s="76">
        <v>990</v>
      </c>
      <c r="U33" s="76">
        <v>730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22036.959800000001</v>
      </c>
      <c r="AG33" s="76">
        <v>15402.5</v>
      </c>
      <c r="AH33" s="76">
        <v>0</v>
      </c>
      <c r="AI33" s="76">
        <v>0</v>
      </c>
      <c r="AJ33" s="76">
        <v>0</v>
      </c>
      <c r="AK33" s="76">
        <v>0</v>
      </c>
      <c r="AL33" s="76">
        <v>0</v>
      </c>
      <c r="AM33" s="76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22036.959800000001</v>
      </c>
      <c r="AS33" s="76">
        <v>18482.5</v>
      </c>
      <c r="AT33" s="76">
        <v>0</v>
      </c>
      <c r="AU33" s="76">
        <v>0</v>
      </c>
      <c r="AV33" s="76">
        <v>0</v>
      </c>
      <c r="AW33" s="76">
        <v>-3080</v>
      </c>
      <c r="AX33" s="76">
        <v>0</v>
      </c>
      <c r="AY33" s="76">
        <v>0</v>
      </c>
      <c r="AZ33" s="76">
        <v>0</v>
      </c>
      <c r="BA33" s="76">
        <v>0</v>
      </c>
      <c r="BB33" s="76">
        <v>0</v>
      </c>
      <c r="BC33" s="76">
        <v>0</v>
      </c>
      <c r="BD33" s="76">
        <v>0</v>
      </c>
      <c r="BE33" s="76">
        <v>0</v>
      </c>
      <c r="BF33" s="76">
        <v>0</v>
      </c>
      <c r="BG33" s="76">
        <v>0</v>
      </c>
      <c r="BH33" s="76">
        <v>0</v>
      </c>
      <c r="BI33" s="76">
        <v>0</v>
      </c>
      <c r="BJ33" s="76">
        <v>0</v>
      </c>
      <c r="BK33" s="76">
        <v>0</v>
      </c>
      <c r="BL33" s="76">
        <v>0</v>
      </c>
      <c r="BM33" s="76">
        <v>0</v>
      </c>
      <c r="BN33" s="76">
        <v>0</v>
      </c>
      <c r="BO33" s="76">
        <v>0</v>
      </c>
      <c r="BP33" s="76">
        <v>0</v>
      </c>
      <c r="BQ33" s="76">
        <v>0</v>
      </c>
      <c r="BR33" s="76">
        <v>0</v>
      </c>
      <c r="BS33" s="76">
        <v>0</v>
      </c>
      <c r="BT33" s="76">
        <v>0</v>
      </c>
      <c r="BU33" s="76">
        <v>0</v>
      </c>
      <c r="BV33" s="76">
        <v>0</v>
      </c>
      <c r="BW33" s="76">
        <v>0</v>
      </c>
      <c r="BX33" s="76">
        <v>0</v>
      </c>
      <c r="BY33" s="76">
        <v>0</v>
      </c>
      <c r="BZ33" s="76">
        <v>0</v>
      </c>
      <c r="CA33" s="76">
        <v>0</v>
      </c>
      <c r="CB33" s="76">
        <v>0</v>
      </c>
      <c r="CC33" s="76">
        <v>0</v>
      </c>
      <c r="CD33" s="76">
        <v>0</v>
      </c>
      <c r="CE33" s="76">
        <v>0</v>
      </c>
      <c r="CF33" s="76">
        <v>0</v>
      </c>
      <c r="CG33" s="76">
        <v>0</v>
      </c>
      <c r="CH33" s="76">
        <v>0</v>
      </c>
      <c r="CI33" s="76">
        <v>0</v>
      </c>
      <c r="CJ33" s="76">
        <v>0</v>
      </c>
      <c r="CK33" s="76">
        <v>0</v>
      </c>
      <c r="CL33" s="76">
        <v>0</v>
      </c>
      <c r="CM33" s="76">
        <v>0</v>
      </c>
      <c r="CN33" s="76">
        <v>0</v>
      </c>
      <c r="CO33" s="76">
        <v>0</v>
      </c>
      <c r="CP33" s="76">
        <v>0</v>
      </c>
      <c r="CQ33" s="76">
        <v>0</v>
      </c>
      <c r="CR33" s="76">
        <v>0</v>
      </c>
      <c r="CS33" s="76">
        <v>0</v>
      </c>
      <c r="CT33" s="76">
        <v>0</v>
      </c>
      <c r="CU33" s="76">
        <v>0</v>
      </c>
      <c r="CV33" s="76">
        <v>0</v>
      </c>
      <c r="CW33" s="76">
        <v>0</v>
      </c>
      <c r="CX33" s="76">
        <v>0</v>
      </c>
      <c r="CY33" s="76">
        <v>0</v>
      </c>
      <c r="CZ33" s="76">
        <v>0</v>
      </c>
      <c r="DA33" s="76">
        <v>0</v>
      </c>
      <c r="DB33" s="76">
        <v>0</v>
      </c>
      <c r="DC33" s="76">
        <v>0</v>
      </c>
      <c r="DD33" s="76">
        <v>0</v>
      </c>
      <c r="DE33" s="76">
        <v>0</v>
      </c>
      <c r="DF33" s="76">
        <v>35</v>
      </c>
      <c r="DG33" s="76">
        <v>30</v>
      </c>
      <c r="DH33" s="76">
        <v>0</v>
      </c>
      <c r="DI33" s="76">
        <v>0</v>
      </c>
      <c r="DJ33" s="76">
        <f t="shared" si="8"/>
        <v>0</v>
      </c>
      <c r="DK33" s="76">
        <f t="shared" si="9"/>
        <v>0</v>
      </c>
      <c r="DL33" s="76">
        <v>0</v>
      </c>
      <c r="DM33" s="76">
        <v>0</v>
      </c>
      <c r="DN33" s="76">
        <v>0</v>
      </c>
      <c r="DO33" s="76">
        <v>0</v>
      </c>
      <c r="DP33" s="76">
        <v>0</v>
      </c>
      <c r="DQ33" s="76">
        <v>0</v>
      </c>
    </row>
    <row r="34" spans="1:121" ht="16.5" customHeight="1">
      <c r="A34" s="77"/>
      <c r="B34" s="80">
        <v>25</v>
      </c>
      <c r="C34" s="75" t="s">
        <v>160</v>
      </c>
      <c r="D34" s="76">
        <f t="shared" si="2"/>
        <v>37591.169000000002</v>
      </c>
      <c r="E34" s="76">
        <f t="shared" si="3"/>
        <v>30147.479999999996</v>
      </c>
      <c r="F34" s="76">
        <f t="shared" si="4"/>
        <v>36392.699999999997</v>
      </c>
      <c r="G34" s="76">
        <f t="shared" si="5"/>
        <v>36021.599999999999</v>
      </c>
      <c r="H34" s="76">
        <f t="shared" si="6"/>
        <v>5416.1689999999999</v>
      </c>
      <c r="I34" s="76">
        <f t="shared" si="7"/>
        <v>-1900.1200000000008</v>
      </c>
      <c r="J34" s="76">
        <v>22075</v>
      </c>
      <c r="K34" s="76">
        <v>21947.599999999999</v>
      </c>
      <c r="L34" s="76">
        <v>6500</v>
      </c>
      <c r="M34" s="76">
        <v>6184.48</v>
      </c>
      <c r="N34" s="76">
        <v>21745</v>
      </c>
      <c r="O34" s="76">
        <v>21675.599999999999</v>
      </c>
      <c r="P34" s="76">
        <v>6500</v>
      </c>
      <c r="Q34" s="76">
        <v>6184.48</v>
      </c>
      <c r="R34" s="76">
        <v>200</v>
      </c>
      <c r="S34" s="76">
        <v>200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-6083.8310000000001</v>
      </c>
      <c r="AG34" s="76">
        <v>-8084.6</v>
      </c>
      <c r="AH34" s="76">
        <v>0</v>
      </c>
      <c r="AI34" s="76">
        <v>0</v>
      </c>
      <c r="AJ34" s="76">
        <v>1114</v>
      </c>
      <c r="AK34" s="76">
        <v>1114</v>
      </c>
      <c r="AL34" s="76">
        <v>0</v>
      </c>
      <c r="AM34" s="76">
        <v>0</v>
      </c>
      <c r="AN34" s="76">
        <v>1716.1690000000001</v>
      </c>
      <c r="AO34" s="76">
        <v>985</v>
      </c>
      <c r="AP34" s="76">
        <v>0</v>
      </c>
      <c r="AQ34" s="76">
        <v>0</v>
      </c>
      <c r="AR34" s="76">
        <v>11086</v>
      </c>
      <c r="AS34" s="76">
        <v>10781.8</v>
      </c>
      <c r="AT34" s="76">
        <v>0</v>
      </c>
      <c r="AU34" s="76">
        <v>0</v>
      </c>
      <c r="AV34" s="76">
        <v>-20000</v>
      </c>
      <c r="AW34" s="76">
        <v>-20965.400000000001</v>
      </c>
      <c r="AX34" s="76">
        <v>1000</v>
      </c>
      <c r="AY34" s="76">
        <v>1000</v>
      </c>
      <c r="AZ34" s="76">
        <v>0</v>
      </c>
      <c r="BA34" s="76">
        <v>0</v>
      </c>
      <c r="BB34" s="76">
        <v>1000</v>
      </c>
      <c r="BC34" s="76">
        <v>1000</v>
      </c>
      <c r="BD34" s="76">
        <v>0</v>
      </c>
      <c r="BE34" s="76">
        <v>0</v>
      </c>
      <c r="BF34" s="76">
        <v>0</v>
      </c>
      <c r="BG34" s="76">
        <v>0</v>
      </c>
      <c r="BH34" s="76">
        <v>0</v>
      </c>
      <c r="BI34" s="76">
        <v>0</v>
      </c>
      <c r="BJ34" s="76">
        <v>0</v>
      </c>
      <c r="BK34" s="76">
        <v>0</v>
      </c>
      <c r="BL34" s="76">
        <v>0</v>
      </c>
      <c r="BM34" s="76">
        <v>0</v>
      </c>
      <c r="BN34" s="76">
        <v>0</v>
      </c>
      <c r="BO34" s="76">
        <v>0</v>
      </c>
      <c r="BP34" s="76">
        <v>0</v>
      </c>
      <c r="BQ34" s="76">
        <v>0</v>
      </c>
      <c r="BR34" s="76">
        <v>0</v>
      </c>
      <c r="BS34" s="76">
        <v>0</v>
      </c>
      <c r="BT34" s="76">
        <v>0</v>
      </c>
      <c r="BU34" s="76">
        <v>0</v>
      </c>
      <c r="BV34" s="76">
        <v>0</v>
      </c>
      <c r="BW34" s="76">
        <v>0</v>
      </c>
      <c r="BX34" s="76">
        <v>0</v>
      </c>
      <c r="BY34" s="76">
        <v>0</v>
      </c>
      <c r="BZ34" s="76">
        <v>0</v>
      </c>
      <c r="CA34" s="76">
        <v>0</v>
      </c>
      <c r="CB34" s="76">
        <v>0</v>
      </c>
      <c r="CC34" s="76">
        <v>0</v>
      </c>
      <c r="CD34" s="76">
        <v>0</v>
      </c>
      <c r="CE34" s="76">
        <v>0</v>
      </c>
      <c r="CF34" s="76">
        <v>0</v>
      </c>
      <c r="CG34" s="76">
        <v>0</v>
      </c>
      <c r="CH34" s="76">
        <v>100</v>
      </c>
      <c r="CI34" s="76">
        <v>100</v>
      </c>
      <c r="CJ34" s="76">
        <v>0</v>
      </c>
      <c r="CK34" s="76">
        <v>0</v>
      </c>
      <c r="CL34" s="76">
        <v>6300</v>
      </c>
      <c r="CM34" s="76">
        <v>6300</v>
      </c>
      <c r="CN34" s="76">
        <v>5000</v>
      </c>
      <c r="CO34" s="76">
        <v>0</v>
      </c>
      <c r="CP34" s="76">
        <v>6300</v>
      </c>
      <c r="CQ34" s="76">
        <v>6300</v>
      </c>
      <c r="CR34" s="76">
        <v>5000</v>
      </c>
      <c r="CS34" s="76">
        <v>0</v>
      </c>
      <c r="CT34" s="76">
        <v>6300</v>
      </c>
      <c r="CU34" s="76">
        <v>6300</v>
      </c>
      <c r="CV34" s="76">
        <v>5000</v>
      </c>
      <c r="CW34" s="76">
        <v>0</v>
      </c>
      <c r="CX34" s="76">
        <v>0</v>
      </c>
      <c r="CY34" s="76">
        <v>0</v>
      </c>
      <c r="CZ34" s="76">
        <v>0</v>
      </c>
      <c r="DA34" s="76">
        <v>0</v>
      </c>
      <c r="DB34" s="76">
        <v>0</v>
      </c>
      <c r="DC34" s="76">
        <v>0</v>
      </c>
      <c r="DD34" s="76">
        <v>0</v>
      </c>
      <c r="DE34" s="76">
        <v>0</v>
      </c>
      <c r="DF34" s="76">
        <v>2700</v>
      </c>
      <c r="DG34" s="76">
        <v>2700</v>
      </c>
      <c r="DH34" s="76">
        <v>0</v>
      </c>
      <c r="DI34" s="76">
        <v>0</v>
      </c>
      <c r="DJ34" s="76">
        <f t="shared" si="8"/>
        <v>0</v>
      </c>
      <c r="DK34" s="76">
        <f t="shared" si="9"/>
        <v>0</v>
      </c>
      <c r="DL34" s="76">
        <v>4217.7</v>
      </c>
      <c r="DM34" s="76">
        <v>3974</v>
      </c>
      <c r="DN34" s="76">
        <v>0</v>
      </c>
      <c r="DO34" s="76">
        <v>0</v>
      </c>
      <c r="DP34" s="76">
        <v>4217.7</v>
      </c>
      <c r="DQ34" s="76">
        <v>3974</v>
      </c>
    </row>
    <row r="35" spans="1:121" ht="16.5" customHeight="1">
      <c r="A35" s="77"/>
      <c r="B35" s="80">
        <v>26</v>
      </c>
      <c r="C35" s="75" t="s">
        <v>161</v>
      </c>
      <c r="D35" s="76">
        <f t="shared" si="2"/>
        <v>84926.750599999999</v>
      </c>
      <c r="E35" s="76">
        <f t="shared" si="3"/>
        <v>76303.420000000013</v>
      </c>
      <c r="F35" s="76">
        <f t="shared" si="4"/>
        <v>80375.850000000006</v>
      </c>
      <c r="G35" s="76">
        <f t="shared" si="5"/>
        <v>72104.741000000009</v>
      </c>
      <c r="H35" s="76">
        <f t="shared" si="6"/>
        <v>15750.000599999999</v>
      </c>
      <c r="I35" s="76">
        <f t="shared" si="7"/>
        <v>9155.6790000000001</v>
      </c>
      <c r="J35" s="76">
        <v>29320.5</v>
      </c>
      <c r="K35" s="76">
        <v>28693.841</v>
      </c>
      <c r="L35" s="76">
        <v>7100</v>
      </c>
      <c r="M35" s="76">
        <v>6916</v>
      </c>
      <c r="N35" s="76">
        <v>28210.5</v>
      </c>
      <c r="O35" s="76">
        <v>27738.841</v>
      </c>
      <c r="P35" s="76">
        <v>6300</v>
      </c>
      <c r="Q35" s="76">
        <v>6166</v>
      </c>
      <c r="R35" s="76">
        <v>810</v>
      </c>
      <c r="S35" s="76">
        <v>734.2</v>
      </c>
      <c r="T35" s="76">
        <v>500</v>
      </c>
      <c r="U35" s="76">
        <v>450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8650.0005999999994</v>
      </c>
      <c r="AG35" s="76">
        <v>2239.6790000000001</v>
      </c>
      <c r="AH35" s="76">
        <v>0</v>
      </c>
      <c r="AI35" s="76">
        <v>0</v>
      </c>
      <c r="AJ35" s="76">
        <v>525</v>
      </c>
      <c r="AK35" s="76">
        <v>0</v>
      </c>
      <c r="AL35" s="76">
        <v>0</v>
      </c>
      <c r="AM35" s="76">
        <v>0</v>
      </c>
      <c r="AN35" s="76">
        <v>5050</v>
      </c>
      <c r="AO35" s="76">
        <v>0</v>
      </c>
      <c r="AP35" s="76">
        <v>0</v>
      </c>
      <c r="AQ35" s="76">
        <v>0</v>
      </c>
      <c r="AR35" s="76">
        <v>5.9999999999999995E-4</v>
      </c>
      <c r="AS35" s="76">
        <v>0</v>
      </c>
      <c r="AT35" s="76">
        <v>0</v>
      </c>
      <c r="AU35" s="76">
        <v>0</v>
      </c>
      <c r="AV35" s="76">
        <v>0</v>
      </c>
      <c r="AW35" s="76">
        <v>-817.32100000000003</v>
      </c>
      <c r="AX35" s="76">
        <v>1850</v>
      </c>
      <c r="AY35" s="76">
        <v>1830</v>
      </c>
      <c r="AZ35" s="76">
        <v>0</v>
      </c>
      <c r="BA35" s="76">
        <v>0</v>
      </c>
      <c r="BB35" s="76">
        <v>1850</v>
      </c>
      <c r="BC35" s="76">
        <v>1830</v>
      </c>
      <c r="BD35" s="76">
        <v>0</v>
      </c>
      <c r="BE35" s="76">
        <v>0</v>
      </c>
      <c r="BF35" s="76">
        <v>0</v>
      </c>
      <c r="BG35" s="76">
        <v>0</v>
      </c>
      <c r="BH35" s="76">
        <v>0</v>
      </c>
      <c r="BI35" s="76">
        <v>0</v>
      </c>
      <c r="BJ35" s="76">
        <v>0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76">
        <v>0</v>
      </c>
      <c r="BQ35" s="76">
        <v>0</v>
      </c>
      <c r="BR35" s="76">
        <v>0</v>
      </c>
      <c r="BS35" s="76">
        <v>0</v>
      </c>
      <c r="BT35" s="76">
        <v>0</v>
      </c>
      <c r="BU35" s="76">
        <v>0</v>
      </c>
      <c r="BV35" s="76">
        <v>0</v>
      </c>
      <c r="BW35" s="76">
        <v>0</v>
      </c>
      <c r="BX35" s="76">
        <v>0</v>
      </c>
      <c r="BY35" s="76">
        <v>0</v>
      </c>
      <c r="BZ35" s="76">
        <v>0</v>
      </c>
      <c r="CA35" s="76">
        <v>0</v>
      </c>
      <c r="CB35" s="76">
        <v>0</v>
      </c>
      <c r="CC35" s="76">
        <v>0</v>
      </c>
      <c r="CD35" s="76">
        <v>0</v>
      </c>
      <c r="CE35" s="76">
        <v>0</v>
      </c>
      <c r="CF35" s="76">
        <v>0</v>
      </c>
      <c r="CG35" s="76">
        <v>0</v>
      </c>
      <c r="CH35" s="76">
        <v>0</v>
      </c>
      <c r="CI35" s="76">
        <v>0</v>
      </c>
      <c r="CJ35" s="76">
        <v>0</v>
      </c>
      <c r="CK35" s="76">
        <v>0</v>
      </c>
      <c r="CL35" s="76">
        <v>3951.1</v>
      </c>
      <c r="CM35" s="76">
        <v>3650.5</v>
      </c>
      <c r="CN35" s="76">
        <v>0</v>
      </c>
      <c r="CO35" s="76">
        <v>0</v>
      </c>
      <c r="CP35" s="76">
        <v>3951.1</v>
      </c>
      <c r="CQ35" s="76">
        <v>3650.5</v>
      </c>
      <c r="CR35" s="76">
        <v>0</v>
      </c>
      <c r="CS35" s="76">
        <v>0</v>
      </c>
      <c r="CT35" s="76">
        <v>0</v>
      </c>
      <c r="CU35" s="76">
        <v>0</v>
      </c>
      <c r="CV35" s="76">
        <v>0</v>
      </c>
      <c r="CW35" s="76">
        <v>0</v>
      </c>
      <c r="CX35" s="76">
        <v>31955.15</v>
      </c>
      <c r="CY35" s="76">
        <v>30873.4</v>
      </c>
      <c r="CZ35" s="76">
        <v>0</v>
      </c>
      <c r="DA35" s="76">
        <v>0</v>
      </c>
      <c r="DB35" s="76">
        <v>15038.7</v>
      </c>
      <c r="DC35" s="76">
        <v>14745.5</v>
      </c>
      <c r="DD35" s="76">
        <v>0</v>
      </c>
      <c r="DE35" s="76">
        <v>0</v>
      </c>
      <c r="DF35" s="76">
        <v>2100</v>
      </c>
      <c r="DG35" s="76">
        <v>2100</v>
      </c>
      <c r="DH35" s="76">
        <v>0</v>
      </c>
      <c r="DI35" s="76">
        <v>0</v>
      </c>
      <c r="DJ35" s="76">
        <f t="shared" si="8"/>
        <v>0</v>
      </c>
      <c r="DK35" s="76">
        <f t="shared" si="9"/>
        <v>0</v>
      </c>
      <c r="DL35" s="76">
        <v>11199.1</v>
      </c>
      <c r="DM35" s="76">
        <v>4957</v>
      </c>
      <c r="DN35" s="76">
        <v>0</v>
      </c>
      <c r="DO35" s="76">
        <v>0</v>
      </c>
      <c r="DP35" s="76">
        <v>11199.1</v>
      </c>
      <c r="DQ35" s="76">
        <v>4957</v>
      </c>
    </row>
    <row r="36" spans="1:121" ht="16.5" customHeight="1">
      <c r="A36" s="77"/>
      <c r="B36" s="80">
        <v>27</v>
      </c>
      <c r="C36" s="75" t="s">
        <v>162</v>
      </c>
      <c r="D36" s="76">
        <f t="shared" si="2"/>
        <v>98748.35990000001</v>
      </c>
      <c r="E36" s="76">
        <f t="shared" si="3"/>
        <v>44198.717999999993</v>
      </c>
      <c r="F36" s="76">
        <f t="shared" si="4"/>
        <v>59765.036</v>
      </c>
      <c r="G36" s="76">
        <f t="shared" si="5"/>
        <v>38664.077999999994</v>
      </c>
      <c r="H36" s="76">
        <f t="shared" si="6"/>
        <v>41483.323900000003</v>
      </c>
      <c r="I36" s="76">
        <f t="shared" si="7"/>
        <v>5534.64</v>
      </c>
      <c r="J36" s="76">
        <v>30115</v>
      </c>
      <c r="K36" s="76">
        <v>27368.687999999998</v>
      </c>
      <c r="L36" s="76">
        <v>12000</v>
      </c>
      <c r="M36" s="76">
        <v>980.8</v>
      </c>
      <c r="N36" s="76">
        <v>28615</v>
      </c>
      <c r="O36" s="76">
        <v>26572.823</v>
      </c>
      <c r="P36" s="76">
        <v>2500</v>
      </c>
      <c r="Q36" s="76">
        <v>980.8</v>
      </c>
      <c r="R36" s="76">
        <v>1250</v>
      </c>
      <c r="S36" s="76">
        <v>629.86500000000001</v>
      </c>
      <c r="T36" s="76">
        <v>9500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14117</v>
      </c>
      <c r="AG36" s="76">
        <v>1820</v>
      </c>
      <c r="AH36" s="76">
        <v>0</v>
      </c>
      <c r="AI36" s="76">
        <v>0</v>
      </c>
      <c r="AJ36" s="76">
        <v>6000</v>
      </c>
      <c r="AK36" s="76">
        <v>0</v>
      </c>
      <c r="AL36" s="76">
        <v>0</v>
      </c>
      <c r="AM36" s="76">
        <v>0</v>
      </c>
      <c r="AN36" s="76">
        <v>0</v>
      </c>
      <c r="AO36" s="76">
        <v>0</v>
      </c>
      <c r="AP36" s="76">
        <v>0</v>
      </c>
      <c r="AQ36" s="76">
        <v>0</v>
      </c>
      <c r="AR36" s="76">
        <v>15000</v>
      </c>
      <c r="AS36" s="76">
        <v>6545</v>
      </c>
      <c r="AT36" s="76">
        <v>0</v>
      </c>
      <c r="AU36" s="76">
        <v>0</v>
      </c>
      <c r="AV36" s="76">
        <v>-6883</v>
      </c>
      <c r="AW36" s="76">
        <v>-4725</v>
      </c>
      <c r="AX36" s="76">
        <v>2500</v>
      </c>
      <c r="AY36" s="76">
        <v>2046</v>
      </c>
      <c r="AZ36" s="76">
        <v>0</v>
      </c>
      <c r="BA36" s="76">
        <v>0</v>
      </c>
      <c r="BB36" s="76">
        <v>2500</v>
      </c>
      <c r="BC36" s="76">
        <v>2046</v>
      </c>
      <c r="BD36" s="76">
        <v>0</v>
      </c>
      <c r="BE36" s="76">
        <v>0</v>
      </c>
      <c r="BF36" s="76">
        <v>0</v>
      </c>
      <c r="BG36" s="76">
        <v>0</v>
      </c>
      <c r="BH36" s="76">
        <v>0</v>
      </c>
      <c r="BI36" s="76">
        <v>0</v>
      </c>
      <c r="BJ36" s="76">
        <v>700</v>
      </c>
      <c r="BK36" s="76">
        <v>289.21600000000001</v>
      </c>
      <c r="BL36" s="76">
        <v>3000</v>
      </c>
      <c r="BM36" s="76">
        <v>1992</v>
      </c>
      <c r="BN36" s="76">
        <v>0</v>
      </c>
      <c r="BO36" s="76">
        <v>0</v>
      </c>
      <c r="BP36" s="76">
        <v>0</v>
      </c>
      <c r="BQ36" s="76">
        <v>0</v>
      </c>
      <c r="BR36" s="76">
        <v>0</v>
      </c>
      <c r="BS36" s="76">
        <v>0</v>
      </c>
      <c r="BT36" s="76">
        <v>0</v>
      </c>
      <c r="BU36" s="76">
        <v>0</v>
      </c>
      <c r="BV36" s="76">
        <v>200</v>
      </c>
      <c r="BW36" s="76">
        <v>189.21600000000001</v>
      </c>
      <c r="BX36" s="76">
        <v>1000</v>
      </c>
      <c r="BY36" s="76">
        <v>0</v>
      </c>
      <c r="BZ36" s="76">
        <v>500</v>
      </c>
      <c r="CA36" s="76">
        <v>100</v>
      </c>
      <c r="CB36" s="76">
        <v>2000</v>
      </c>
      <c r="CC36" s="76">
        <v>1992</v>
      </c>
      <c r="CD36" s="76">
        <v>0</v>
      </c>
      <c r="CE36" s="76">
        <v>0</v>
      </c>
      <c r="CF36" s="76">
        <v>0</v>
      </c>
      <c r="CG36" s="76">
        <v>0</v>
      </c>
      <c r="CH36" s="76">
        <v>0</v>
      </c>
      <c r="CI36" s="76">
        <v>0</v>
      </c>
      <c r="CJ36" s="76">
        <v>6000</v>
      </c>
      <c r="CK36" s="76">
        <v>0</v>
      </c>
      <c r="CL36" s="76">
        <v>6000.0360000000001</v>
      </c>
      <c r="CM36" s="76">
        <v>2890.174</v>
      </c>
      <c r="CN36" s="76">
        <v>3366.3238999999999</v>
      </c>
      <c r="CO36" s="76">
        <v>741.84</v>
      </c>
      <c r="CP36" s="76">
        <v>1400.0360000000001</v>
      </c>
      <c r="CQ36" s="76">
        <v>295.39999999999998</v>
      </c>
      <c r="CR36" s="76">
        <v>3366.3238999999999</v>
      </c>
      <c r="CS36" s="76">
        <v>741.84</v>
      </c>
      <c r="CT36" s="76">
        <v>800.03599999999994</v>
      </c>
      <c r="CU36" s="76">
        <v>295.39999999999998</v>
      </c>
      <c r="CV36" s="76">
        <v>2566.3238999999999</v>
      </c>
      <c r="CW36" s="76">
        <v>741.84</v>
      </c>
      <c r="CX36" s="76">
        <v>11650</v>
      </c>
      <c r="CY36" s="76">
        <v>300</v>
      </c>
      <c r="CZ36" s="76">
        <v>3000</v>
      </c>
      <c r="DA36" s="76">
        <v>0</v>
      </c>
      <c r="DB36" s="76">
        <v>11300</v>
      </c>
      <c r="DC36" s="76">
        <v>100</v>
      </c>
      <c r="DD36" s="76">
        <v>3000</v>
      </c>
      <c r="DE36" s="76">
        <v>0</v>
      </c>
      <c r="DF36" s="76">
        <v>6300</v>
      </c>
      <c r="DG36" s="76">
        <v>5770</v>
      </c>
      <c r="DH36" s="76">
        <v>0</v>
      </c>
      <c r="DI36" s="76">
        <v>0</v>
      </c>
      <c r="DJ36" s="76">
        <f t="shared" si="8"/>
        <v>0</v>
      </c>
      <c r="DK36" s="76">
        <f t="shared" si="9"/>
        <v>0</v>
      </c>
      <c r="DL36" s="76">
        <v>2500</v>
      </c>
      <c r="DM36" s="76">
        <v>0</v>
      </c>
      <c r="DN36" s="76">
        <v>0</v>
      </c>
      <c r="DO36" s="76">
        <v>0</v>
      </c>
      <c r="DP36" s="76">
        <v>2500</v>
      </c>
      <c r="DQ36" s="76">
        <v>0</v>
      </c>
    </row>
    <row r="37" spans="1:121" ht="16.5" customHeight="1">
      <c r="A37" s="77"/>
      <c r="B37" s="80">
        <v>28</v>
      </c>
      <c r="C37" s="75" t="s">
        <v>164</v>
      </c>
      <c r="D37" s="76">
        <f t="shared" si="2"/>
        <v>223712.8855</v>
      </c>
      <c r="E37" s="76">
        <f t="shared" si="3"/>
        <v>211503.51500000001</v>
      </c>
      <c r="F37" s="76">
        <f t="shared" si="4"/>
        <v>151861.0675</v>
      </c>
      <c r="G37" s="76">
        <f t="shared" si="5"/>
        <v>144735.93600000002</v>
      </c>
      <c r="H37" s="76">
        <f t="shared" si="6"/>
        <v>75395.917999999991</v>
      </c>
      <c r="I37" s="76">
        <f t="shared" si="7"/>
        <v>66767.578999999998</v>
      </c>
      <c r="J37" s="76">
        <v>40237.404999999999</v>
      </c>
      <c r="K37" s="76">
        <v>38735.391000000003</v>
      </c>
      <c r="L37" s="76">
        <v>13745.566999999999</v>
      </c>
      <c r="M37" s="76">
        <v>12934.147999999999</v>
      </c>
      <c r="N37" s="76">
        <v>39906.605000000003</v>
      </c>
      <c r="O37" s="76">
        <v>38414.911</v>
      </c>
      <c r="P37" s="76">
        <v>12854.566999999999</v>
      </c>
      <c r="Q37" s="76">
        <v>12043.647999999999</v>
      </c>
      <c r="R37" s="76">
        <v>230</v>
      </c>
      <c r="S37" s="76">
        <v>219.68</v>
      </c>
      <c r="T37" s="76">
        <v>891</v>
      </c>
      <c r="U37" s="76">
        <v>890.5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54661.087</v>
      </c>
      <c r="AG37" s="76">
        <v>47882.627</v>
      </c>
      <c r="AH37" s="76">
        <v>0</v>
      </c>
      <c r="AI37" s="76">
        <v>0</v>
      </c>
      <c r="AJ37" s="76">
        <v>0</v>
      </c>
      <c r="AK37" s="76">
        <v>0</v>
      </c>
      <c r="AL37" s="76">
        <v>0</v>
      </c>
      <c r="AM37" s="76">
        <v>0</v>
      </c>
      <c r="AN37" s="76">
        <v>22910.736000000001</v>
      </c>
      <c r="AO37" s="76">
        <v>15239.032999999999</v>
      </c>
      <c r="AP37" s="76">
        <v>0</v>
      </c>
      <c r="AQ37" s="76">
        <v>0</v>
      </c>
      <c r="AR37" s="76">
        <v>35015.387999999999</v>
      </c>
      <c r="AS37" s="76">
        <v>34974.103999999999</v>
      </c>
      <c r="AT37" s="76">
        <v>0</v>
      </c>
      <c r="AU37" s="76">
        <v>0</v>
      </c>
      <c r="AV37" s="76">
        <v>-3265.0369999999998</v>
      </c>
      <c r="AW37" s="76">
        <v>-2330.5100000000002</v>
      </c>
      <c r="AX37" s="76">
        <v>3405</v>
      </c>
      <c r="AY37" s="76">
        <v>2510.759</v>
      </c>
      <c r="AZ37" s="76">
        <v>0</v>
      </c>
      <c r="BA37" s="76">
        <v>0</v>
      </c>
      <c r="BB37" s="76">
        <v>3405</v>
      </c>
      <c r="BC37" s="76">
        <v>2510.759</v>
      </c>
      <c r="BD37" s="76">
        <v>0</v>
      </c>
      <c r="BE37" s="76">
        <v>0</v>
      </c>
      <c r="BF37" s="76">
        <v>0</v>
      </c>
      <c r="BG37" s="76">
        <v>0</v>
      </c>
      <c r="BH37" s="76">
        <v>0</v>
      </c>
      <c r="BI37" s="76">
        <v>0</v>
      </c>
      <c r="BJ37" s="76">
        <v>2850</v>
      </c>
      <c r="BK37" s="76">
        <v>2488.2240000000002</v>
      </c>
      <c r="BL37" s="76">
        <v>0</v>
      </c>
      <c r="BM37" s="76">
        <v>0</v>
      </c>
      <c r="BN37" s="76">
        <v>0</v>
      </c>
      <c r="BO37" s="76">
        <v>0</v>
      </c>
      <c r="BP37" s="76">
        <v>0</v>
      </c>
      <c r="BQ37" s="76">
        <v>0</v>
      </c>
      <c r="BR37" s="76">
        <v>0</v>
      </c>
      <c r="BS37" s="76">
        <v>0</v>
      </c>
      <c r="BT37" s="76">
        <v>0</v>
      </c>
      <c r="BU37" s="76">
        <v>0</v>
      </c>
      <c r="BV37" s="76">
        <v>0</v>
      </c>
      <c r="BW37" s="76">
        <v>0</v>
      </c>
      <c r="BX37" s="76">
        <v>0</v>
      </c>
      <c r="BY37" s="76">
        <v>0</v>
      </c>
      <c r="BZ37" s="76">
        <v>2850</v>
      </c>
      <c r="CA37" s="76">
        <v>2488.2240000000002</v>
      </c>
      <c r="CB37" s="76">
        <v>0</v>
      </c>
      <c r="CC37" s="76">
        <v>0</v>
      </c>
      <c r="CD37" s="76">
        <v>0</v>
      </c>
      <c r="CE37" s="76">
        <v>0</v>
      </c>
      <c r="CF37" s="76">
        <v>0</v>
      </c>
      <c r="CG37" s="76">
        <v>0</v>
      </c>
      <c r="CH37" s="76">
        <v>0</v>
      </c>
      <c r="CI37" s="76">
        <v>0</v>
      </c>
      <c r="CJ37" s="76">
        <v>0</v>
      </c>
      <c r="CK37" s="76">
        <v>0</v>
      </c>
      <c r="CL37" s="76">
        <v>17874</v>
      </c>
      <c r="CM37" s="76">
        <v>17291</v>
      </c>
      <c r="CN37" s="76">
        <v>1000</v>
      </c>
      <c r="CO37" s="76">
        <v>0</v>
      </c>
      <c r="CP37" s="76">
        <v>17874</v>
      </c>
      <c r="CQ37" s="76">
        <v>17291</v>
      </c>
      <c r="CR37" s="76">
        <v>1000</v>
      </c>
      <c r="CS37" s="76">
        <v>0</v>
      </c>
      <c r="CT37" s="76">
        <v>16924</v>
      </c>
      <c r="CU37" s="76">
        <v>16341</v>
      </c>
      <c r="CV37" s="76">
        <v>1000</v>
      </c>
      <c r="CW37" s="76">
        <v>0</v>
      </c>
      <c r="CX37" s="76">
        <v>82150.5625</v>
      </c>
      <c r="CY37" s="76">
        <v>81910.562000000005</v>
      </c>
      <c r="CZ37" s="76">
        <v>5989.2640000000001</v>
      </c>
      <c r="DA37" s="76">
        <v>5950.8040000000001</v>
      </c>
      <c r="DB37" s="76">
        <v>63893</v>
      </c>
      <c r="DC37" s="76">
        <v>63653.9</v>
      </c>
      <c r="DD37" s="76">
        <v>5489.2640000000001</v>
      </c>
      <c r="DE37" s="76">
        <v>5472.5039999999999</v>
      </c>
      <c r="DF37" s="76">
        <v>1800</v>
      </c>
      <c r="DG37" s="76">
        <v>1800</v>
      </c>
      <c r="DH37" s="76">
        <v>0</v>
      </c>
      <c r="DI37" s="76">
        <v>0</v>
      </c>
      <c r="DJ37" s="76">
        <f t="shared" si="8"/>
        <v>0</v>
      </c>
      <c r="DK37" s="76">
        <f t="shared" si="9"/>
        <v>0</v>
      </c>
      <c r="DL37" s="76">
        <v>3544.1</v>
      </c>
      <c r="DM37" s="76">
        <v>0</v>
      </c>
      <c r="DN37" s="76">
        <v>0</v>
      </c>
      <c r="DO37" s="76">
        <v>0</v>
      </c>
      <c r="DP37" s="76">
        <v>3544.1</v>
      </c>
      <c r="DQ37" s="76">
        <v>0</v>
      </c>
    </row>
    <row r="38" spans="1:121" ht="16.5" customHeight="1">
      <c r="A38" s="77"/>
      <c r="B38" s="80">
        <v>29</v>
      </c>
      <c r="C38" s="75" t="s">
        <v>165</v>
      </c>
      <c r="D38" s="76">
        <f t="shared" si="2"/>
        <v>18562.4692</v>
      </c>
      <c r="E38" s="76">
        <f t="shared" si="3"/>
        <v>16342.888999999999</v>
      </c>
      <c r="F38" s="76">
        <f t="shared" si="4"/>
        <v>16090.7</v>
      </c>
      <c r="G38" s="76">
        <f t="shared" si="5"/>
        <v>15033.669</v>
      </c>
      <c r="H38" s="76">
        <f t="shared" si="6"/>
        <v>3271.7691999999997</v>
      </c>
      <c r="I38" s="76">
        <f t="shared" si="7"/>
        <v>1309.22</v>
      </c>
      <c r="J38" s="76">
        <v>13480.7</v>
      </c>
      <c r="K38" s="76">
        <v>13286.069</v>
      </c>
      <c r="L38" s="76">
        <v>671.7</v>
      </c>
      <c r="M38" s="76">
        <v>0</v>
      </c>
      <c r="N38" s="76">
        <v>13359.3</v>
      </c>
      <c r="O38" s="76">
        <v>13199.669</v>
      </c>
      <c r="P38" s="76">
        <v>671.7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1374.1</v>
      </c>
      <c r="AG38" s="76">
        <v>1309.22</v>
      </c>
      <c r="AH38" s="76">
        <v>0</v>
      </c>
      <c r="AI38" s="76">
        <v>0</v>
      </c>
      <c r="AJ38" s="76">
        <v>0</v>
      </c>
      <c r="AK38" s="76">
        <v>0</v>
      </c>
      <c r="AL38" s="76">
        <v>0</v>
      </c>
      <c r="AM38" s="76">
        <v>0</v>
      </c>
      <c r="AN38" s="76">
        <v>0</v>
      </c>
      <c r="AO38" s="76">
        <v>0</v>
      </c>
      <c r="AP38" s="76">
        <v>0</v>
      </c>
      <c r="AQ38" s="76">
        <v>0</v>
      </c>
      <c r="AR38" s="76">
        <v>2000</v>
      </c>
      <c r="AS38" s="76">
        <v>1935.12</v>
      </c>
      <c r="AT38" s="76">
        <v>0</v>
      </c>
      <c r="AU38" s="76">
        <v>0</v>
      </c>
      <c r="AV38" s="76">
        <v>-625.9</v>
      </c>
      <c r="AW38" s="76">
        <v>-625.9</v>
      </c>
      <c r="AX38" s="76">
        <v>650</v>
      </c>
      <c r="AY38" s="76">
        <v>650</v>
      </c>
      <c r="AZ38" s="76">
        <v>0</v>
      </c>
      <c r="BA38" s="76">
        <v>0</v>
      </c>
      <c r="BB38" s="76">
        <v>650</v>
      </c>
      <c r="BC38" s="76">
        <v>650</v>
      </c>
      <c r="BD38" s="76">
        <v>0</v>
      </c>
      <c r="BE38" s="76">
        <v>0</v>
      </c>
      <c r="BF38" s="76">
        <v>0</v>
      </c>
      <c r="BG38" s="76">
        <v>0</v>
      </c>
      <c r="BH38" s="76">
        <v>0</v>
      </c>
      <c r="BI38" s="76">
        <v>0</v>
      </c>
      <c r="BJ38" s="76">
        <v>160</v>
      </c>
      <c r="BK38" s="76">
        <v>157.6</v>
      </c>
      <c r="BL38" s="76">
        <v>1225.9692</v>
      </c>
      <c r="BM38" s="76">
        <v>0</v>
      </c>
      <c r="BN38" s="76">
        <v>0</v>
      </c>
      <c r="BO38" s="76">
        <v>0</v>
      </c>
      <c r="BP38" s="76">
        <v>0</v>
      </c>
      <c r="BQ38" s="76">
        <v>0</v>
      </c>
      <c r="BR38" s="76">
        <v>0</v>
      </c>
      <c r="BS38" s="76">
        <v>0</v>
      </c>
      <c r="BT38" s="76">
        <v>0</v>
      </c>
      <c r="BU38" s="76">
        <v>0</v>
      </c>
      <c r="BV38" s="76">
        <v>160</v>
      </c>
      <c r="BW38" s="76">
        <v>157.6</v>
      </c>
      <c r="BX38" s="76">
        <v>500</v>
      </c>
      <c r="BY38" s="76">
        <v>0</v>
      </c>
      <c r="BZ38" s="76">
        <v>0</v>
      </c>
      <c r="CA38" s="76">
        <v>0</v>
      </c>
      <c r="CB38" s="76">
        <v>725.9692</v>
      </c>
      <c r="CC38" s="76">
        <v>0</v>
      </c>
      <c r="CD38" s="76">
        <v>0</v>
      </c>
      <c r="CE38" s="76">
        <v>0</v>
      </c>
      <c r="CF38" s="76">
        <v>0</v>
      </c>
      <c r="CG38" s="76">
        <v>0</v>
      </c>
      <c r="CH38" s="76">
        <v>0</v>
      </c>
      <c r="CI38" s="76">
        <v>0</v>
      </c>
      <c r="CJ38" s="76">
        <v>0</v>
      </c>
      <c r="CK38" s="76">
        <v>0</v>
      </c>
      <c r="CL38" s="76">
        <v>400</v>
      </c>
      <c r="CM38" s="76">
        <v>400</v>
      </c>
      <c r="CN38" s="76">
        <v>0</v>
      </c>
      <c r="CO38" s="76">
        <v>0</v>
      </c>
      <c r="CP38" s="76">
        <v>400</v>
      </c>
      <c r="CQ38" s="76">
        <v>400</v>
      </c>
      <c r="CR38" s="76">
        <v>0</v>
      </c>
      <c r="CS38" s="76">
        <v>0</v>
      </c>
      <c r="CT38" s="76">
        <v>0</v>
      </c>
      <c r="CU38" s="76">
        <v>0</v>
      </c>
      <c r="CV38" s="76">
        <v>0</v>
      </c>
      <c r="CW38" s="76">
        <v>0</v>
      </c>
      <c r="CX38" s="76">
        <v>0</v>
      </c>
      <c r="CY38" s="76">
        <v>0</v>
      </c>
      <c r="CZ38" s="76">
        <v>0</v>
      </c>
      <c r="DA38" s="76">
        <v>0</v>
      </c>
      <c r="DB38" s="76">
        <v>0</v>
      </c>
      <c r="DC38" s="76">
        <v>0</v>
      </c>
      <c r="DD38" s="76">
        <v>0</v>
      </c>
      <c r="DE38" s="76">
        <v>0</v>
      </c>
      <c r="DF38" s="76">
        <v>600</v>
      </c>
      <c r="DG38" s="76">
        <v>540</v>
      </c>
      <c r="DH38" s="76">
        <v>0</v>
      </c>
      <c r="DI38" s="76">
        <v>0</v>
      </c>
      <c r="DJ38" s="76">
        <f t="shared" si="8"/>
        <v>0</v>
      </c>
      <c r="DK38" s="76">
        <f t="shared" si="9"/>
        <v>0</v>
      </c>
      <c r="DL38" s="76">
        <v>800</v>
      </c>
      <c r="DM38" s="76">
        <v>0</v>
      </c>
      <c r="DN38" s="76">
        <v>0</v>
      </c>
      <c r="DO38" s="76">
        <v>0</v>
      </c>
      <c r="DP38" s="76">
        <v>800</v>
      </c>
      <c r="DQ38" s="76">
        <v>0</v>
      </c>
    </row>
    <row r="39" spans="1:121" ht="16.5" customHeight="1">
      <c r="A39" s="77"/>
      <c r="B39" s="80">
        <v>30</v>
      </c>
      <c r="C39" s="75" t="s">
        <v>163</v>
      </c>
      <c r="D39" s="76">
        <f t="shared" si="2"/>
        <v>65729.736000000004</v>
      </c>
      <c r="E39" s="76">
        <f t="shared" si="3"/>
        <v>40606.234000000004</v>
      </c>
      <c r="F39" s="76">
        <f t="shared" si="4"/>
        <v>62270.8</v>
      </c>
      <c r="G39" s="76">
        <f t="shared" si="5"/>
        <v>52011.698000000004</v>
      </c>
      <c r="H39" s="76">
        <f t="shared" si="6"/>
        <v>12321.135999999999</v>
      </c>
      <c r="I39" s="76">
        <f t="shared" si="7"/>
        <v>-6311.2</v>
      </c>
      <c r="J39" s="76">
        <v>36680.696000000004</v>
      </c>
      <c r="K39" s="76">
        <v>34281.83</v>
      </c>
      <c r="L39" s="76">
        <v>4389.3999999999996</v>
      </c>
      <c r="M39" s="76">
        <v>406</v>
      </c>
      <c r="N39" s="76">
        <v>32635.896000000001</v>
      </c>
      <c r="O39" s="76">
        <v>30730.23</v>
      </c>
      <c r="P39" s="76">
        <v>4389.3999999999996</v>
      </c>
      <c r="Q39" s="76">
        <v>406</v>
      </c>
      <c r="R39" s="76">
        <v>3774</v>
      </c>
      <c r="S39" s="76">
        <v>3330.8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860</v>
      </c>
      <c r="AE39" s="76">
        <v>564.9</v>
      </c>
      <c r="AF39" s="76">
        <v>5031.7359999999999</v>
      </c>
      <c r="AG39" s="76">
        <v>-6717.2</v>
      </c>
      <c r="AH39" s="76">
        <v>60</v>
      </c>
      <c r="AI39" s="76">
        <v>60</v>
      </c>
      <c r="AJ39" s="76">
        <v>700</v>
      </c>
      <c r="AK39" s="76">
        <v>700</v>
      </c>
      <c r="AL39" s="76">
        <v>0</v>
      </c>
      <c r="AM39" s="76">
        <v>0</v>
      </c>
      <c r="AN39" s="76">
        <v>0</v>
      </c>
      <c r="AO39" s="76">
        <v>0</v>
      </c>
      <c r="AP39" s="76">
        <v>800</v>
      </c>
      <c r="AQ39" s="76">
        <v>504.9</v>
      </c>
      <c r="AR39" s="76">
        <v>11210.6</v>
      </c>
      <c r="AS39" s="76">
        <v>11210.6</v>
      </c>
      <c r="AT39" s="76">
        <v>0</v>
      </c>
      <c r="AU39" s="76">
        <v>0</v>
      </c>
      <c r="AV39" s="76">
        <v>-6878.8639999999996</v>
      </c>
      <c r="AW39" s="76">
        <v>-18627.8</v>
      </c>
      <c r="AX39" s="76">
        <v>3932</v>
      </c>
      <c r="AY39" s="76">
        <v>3932</v>
      </c>
      <c r="AZ39" s="76">
        <v>0</v>
      </c>
      <c r="BA39" s="76">
        <v>0</v>
      </c>
      <c r="BB39" s="76">
        <v>3932</v>
      </c>
      <c r="BC39" s="76">
        <v>3932</v>
      </c>
      <c r="BD39" s="76">
        <v>0</v>
      </c>
      <c r="BE39" s="76">
        <v>0</v>
      </c>
      <c r="BF39" s="76">
        <v>0</v>
      </c>
      <c r="BG39" s="76">
        <v>0</v>
      </c>
      <c r="BH39" s="76">
        <v>0</v>
      </c>
      <c r="BI39" s="76">
        <v>0</v>
      </c>
      <c r="BJ39" s="76">
        <v>2500</v>
      </c>
      <c r="BK39" s="76">
        <v>1373</v>
      </c>
      <c r="BL39" s="76">
        <v>2900</v>
      </c>
      <c r="BM39" s="76">
        <v>0</v>
      </c>
      <c r="BN39" s="76">
        <v>0</v>
      </c>
      <c r="BO39" s="76">
        <v>0</v>
      </c>
      <c r="BP39" s="76">
        <v>0</v>
      </c>
      <c r="BQ39" s="76">
        <v>0</v>
      </c>
      <c r="BR39" s="76">
        <v>0</v>
      </c>
      <c r="BS39" s="76">
        <v>0</v>
      </c>
      <c r="BT39" s="76">
        <v>0</v>
      </c>
      <c r="BU39" s="76">
        <v>0</v>
      </c>
      <c r="BV39" s="76">
        <v>0</v>
      </c>
      <c r="BW39" s="76">
        <v>0</v>
      </c>
      <c r="BX39" s="76">
        <v>0</v>
      </c>
      <c r="BY39" s="76">
        <v>0</v>
      </c>
      <c r="BZ39" s="76">
        <v>2500</v>
      </c>
      <c r="CA39" s="76">
        <v>1373</v>
      </c>
      <c r="CB39" s="76">
        <v>2900</v>
      </c>
      <c r="CC39" s="76">
        <v>0</v>
      </c>
      <c r="CD39" s="76">
        <v>0</v>
      </c>
      <c r="CE39" s="76">
        <v>0</v>
      </c>
      <c r="CF39" s="76">
        <v>0</v>
      </c>
      <c r="CG39" s="76">
        <v>0</v>
      </c>
      <c r="CH39" s="76">
        <v>0</v>
      </c>
      <c r="CI39" s="76">
        <v>0</v>
      </c>
      <c r="CJ39" s="76">
        <v>0</v>
      </c>
      <c r="CK39" s="76">
        <v>0</v>
      </c>
      <c r="CL39" s="76">
        <v>1160</v>
      </c>
      <c r="CM39" s="76">
        <v>1101</v>
      </c>
      <c r="CN39" s="76">
        <v>0</v>
      </c>
      <c r="CO39" s="76">
        <v>0</v>
      </c>
      <c r="CP39" s="76">
        <v>1160</v>
      </c>
      <c r="CQ39" s="76">
        <v>1101</v>
      </c>
      <c r="CR39" s="76">
        <v>0</v>
      </c>
      <c r="CS39" s="76">
        <v>0</v>
      </c>
      <c r="CT39" s="76">
        <v>0</v>
      </c>
      <c r="CU39" s="76">
        <v>0</v>
      </c>
      <c r="CV39" s="76">
        <v>0</v>
      </c>
      <c r="CW39" s="76">
        <v>0</v>
      </c>
      <c r="CX39" s="76">
        <v>3875.904</v>
      </c>
      <c r="CY39" s="76">
        <v>1364.704</v>
      </c>
      <c r="CZ39" s="76">
        <v>0</v>
      </c>
      <c r="DA39" s="76">
        <v>0</v>
      </c>
      <c r="DB39" s="76">
        <v>3475.904</v>
      </c>
      <c r="DC39" s="76">
        <v>964.70399999999995</v>
      </c>
      <c r="DD39" s="76">
        <v>0</v>
      </c>
      <c r="DE39" s="76">
        <v>0</v>
      </c>
      <c r="DF39" s="76">
        <v>4400</v>
      </c>
      <c r="DG39" s="76">
        <v>4300</v>
      </c>
      <c r="DH39" s="76">
        <v>0</v>
      </c>
      <c r="DI39" s="76">
        <v>0</v>
      </c>
      <c r="DJ39" s="76">
        <f t="shared" si="8"/>
        <v>0</v>
      </c>
      <c r="DK39" s="76">
        <f t="shared" si="9"/>
        <v>0</v>
      </c>
      <c r="DL39" s="76">
        <v>8862.2000000000007</v>
      </c>
      <c r="DM39" s="76">
        <v>5094.2640000000001</v>
      </c>
      <c r="DN39" s="76">
        <v>0</v>
      </c>
      <c r="DO39" s="76">
        <v>0</v>
      </c>
      <c r="DP39" s="76">
        <v>8862.2000000000007</v>
      </c>
      <c r="DQ39" s="76">
        <v>5094.2640000000001</v>
      </c>
    </row>
    <row r="40" spans="1:121" s="73" customFormat="1" ht="21" customHeight="1">
      <c r="B40" s="80">
        <v>31</v>
      </c>
      <c r="C40" s="75" t="s">
        <v>95</v>
      </c>
      <c r="D40" s="76">
        <f t="shared" si="2"/>
        <v>680332.70689999999</v>
      </c>
      <c r="E40" s="76">
        <f t="shared" si="3"/>
        <v>619183.20499999996</v>
      </c>
      <c r="F40" s="76">
        <f t="shared" si="4"/>
        <v>602473.06329999992</v>
      </c>
      <c r="G40" s="76">
        <f t="shared" si="5"/>
        <v>561509.772</v>
      </c>
      <c r="H40" s="76">
        <f t="shared" si="6"/>
        <v>114377.7436</v>
      </c>
      <c r="I40" s="76">
        <f t="shared" si="7"/>
        <v>76029.303</v>
      </c>
      <c r="J40" s="76">
        <v>321011.54269999999</v>
      </c>
      <c r="K40" s="76">
        <v>305945.22200000001</v>
      </c>
      <c r="L40" s="76">
        <v>55733.4833</v>
      </c>
      <c r="M40" s="76">
        <v>50790.667999999998</v>
      </c>
      <c r="N40" s="76">
        <v>291427.04269999999</v>
      </c>
      <c r="O40" s="76">
        <v>278483.826</v>
      </c>
      <c r="P40" s="76">
        <v>18550.844400000002</v>
      </c>
      <c r="Q40" s="76">
        <v>15377.849</v>
      </c>
      <c r="R40" s="76">
        <v>24035.599999999999</v>
      </c>
      <c r="S40" s="76">
        <v>21916.949000000001</v>
      </c>
      <c r="T40" s="76">
        <v>37182.638899999998</v>
      </c>
      <c r="U40" s="76">
        <v>35412.819000000003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22674</v>
      </c>
      <c r="AE40" s="76">
        <v>21831.030999999999</v>
      </c>
      <c r="AF40" s="76">
        <v>-27663.111000000001</v>
      </c>
      <c r="AG40" s="76">
        <v>-37536.207999999999</v>
      </c>
      <c r="AH40" s="76">
        <v>0</v>
      </c>
      <c r="AI40" s="76">
        <v>0</v>
      </c>
      <c r="AJ40" s="76">
        <v>0</v>
      </c>
      <c r="AK40" s="76">
        <v>0</v>
      </c>
      <c r="AL40" s="76">
        <v>0</v>
      </c>
      <c r="AM40" s="76">
        <v>0</v>
      </c>
      <c r="AN40" s="76">
        <v>2086.5889999999999</v>
      </c>
      <c r="AO40" s="76">
        <v>858</v>
      </c>
      <c r="AP40" s="76">
        <v>22674</v>
      </c>
      <c r="AQ40" s="76">
        <v>21831.030999999999</v>
      </c>
      <c r="AR40" s="76">
        <v>8707.5</v>
      </c>
      <c r="AS40" s="76">
        <v>6360</v>
      </c>
      <c r="AT40" s="76">
        <v>0</v>
      </c>
      <c r="AU40" s="76">
        <v>0</v>
      </c>
      <c r="AV40" s="76">
        <v>-38457.199999999997</v>
      </c>
      <c r="AW40" s="76">
        <v>-44754.207999999999</v>
      </c>
      <c r="AX40" s="76">
        <v>3585</v>
      </c>
      <c r="AY40" s="76">
        <v>3159.268</v>
      </c>
      <c r="AZ40" s="76">
        <v>0</v>
      </c>
      <c r="BA40" s="76">
        <v>0</v>
      </c>
      <c r="BB40" s="76">
        <v>3485</v>
      </c>
      <c r="BC40" s="76">
        <v>3159.268</v>
      </c>
      <c r="BD40" s="76">
        <v>0</v>
      </c>
      <c r="BE40" s="76">
        <v>0</v>
      </c>
      <c r="BF40" s="76">
        <v>0</v>
      </c>
      <c r="BG40" s="76">
        <v>0</v>
      </c>
      <c r="BH40" s="76">
        <v>0</v>
      </c>
      <c r="BI40" s="76">
        <v>0</v>
      </c>
      <c r="BJ40" s="76">
        <v>46312.800000000003</v>
      </c>
      <c r="BK40" s="76">
        <v>45449.998</v>
      </c>
      <c r="BL40" s="76">
        <v>56851.684800000003</v>
      </c>
      <c r="BM40" s="76">
        <v>49774.476999999999</v>
      </c>
      <c r="BN40" s="76">
        <v>0</v>
      </c>
      <c r="BO40" s="76">
        <v>0</v>
      </c>
      <c r="BP40" s="76">
        <v>0</v>
      </c>
      <c r="BQ40" s="76">
        <v>0</v>
      </c>
      <c r="BR40" s="76">
        <v>0</v>
      </c>
      <c r="BS40" s="76">
        <v>0</v>
      </c>
      <c r="BT40" s="76">
        <v>0</v>
      </c>
      <c r="BU40" s="76">
        <v>0</v>
      </c>
      <c r="BV40" s="76">
        <v>8683</v>
      </c>
      <c r="BW40" s="76">
        <v>8115.4660000000003</v>
      </c>
      <c r="BX40" s="76">
        <v>5820.3095000000003</v>
      </c>
      <c r="BY40" s="76">
        <v>5268.9</v>
      </c>
      <c r="BZ40" s="76">
        <v>1597.9</v>
      </c>
      <c r="CA40" s="76">
        <v>1537.1559999999999</v>
      </c>
      <c r="CB40" s="76">
        <v>42315.275300000001</v>
      </c>
      <c r="CC40" s="76">
        <v>38389.747000000003</v>
      </c>
      <c r="CD40" s="76">
        <v>36031.9</v>
      </c>
      <c r="CE40" s="76">
        <v>35797.375999999997</v>
      </c>
      <c r="CF40" s="76">
        <v>8716.1</v>
      </c>
      <c r="CG40" s="76">
        <v>6115.83</v>
      </c>
      <c r="CH40" s="76">
        <v>0</v>
      </c>
      <c r="CI40" s="76">
        <v>0</v>
      </c>
      <c r="CJ40" s="76">
        <v>0</v>
      </c>
      <c r="CK40" s="76">
        <v>0</v>
      </c>
      <c r="CL40" s="76">
        <v>52394</v>
      </c>
      <c r="CM40" s="76">
        <v>50354.953999999998</v>
      </c>
      <c r="CN40" s="76">
        <v>13911.0725</v>
      </c>
      <c r="CO40" s="76">
        <v>3685</v>
      </c>
      <c r="CP40" s="76">
        <v>52394</v>
      </c>
      <c r="CQ40" s="76">
        <v>50354.953999999998</v>
      </c>
      <c r="CR40" s="76">
        <v>13911.0725</v>
      </c>
      <c r="CS40" s="76">
        <v>3685</v>
      </c>
      <c r="CT40" s="76">
        <v>27187</v>
      </c>
      <c r="CU40" s="76">
        <v>25316.746999999999</v>
      </c>
      <c r="CV40" s="76">
        <v>13296.0725</v>
      </c>
      <c r="CW40" s="76">
        <v>3170</v>
      </c>
      <c r="CX40" s="76">
        <v>108441.7</v>
      </c>
      <c r="CY40" s="76">
        <v>107536.429</v>
      </c>
      <c r="CZ40" s="76">
        <v>15544.614</v>
      </c>
      <c r="DA40" s="76">
        <v>9315.366</v>
      </c>
      <c r="DB40" s="76">
        <v>55141.7</v>
      </c>
      <c r="DC40" s="76">
        <v>54979.713000000003</v>
      </c>
      <c r="DD40" s="76">
        <v>13412.614</v>
      </c>
      <c r="DE40" s="76">
        <v>7500</v>
      </c>
      <c r="DF40" s="76">
        <v>11535.920599999999</v>
      </c>
      <c r="DG40" s="76">
        <v>8877</v>
      </c>
      <c r="DH40" s="76">
        <v>0</v>
      </c>
      <c r="DI40" s="76">
        <v>0</v>
      </c>
      <c r="DJ40" s="76">
        <f t="shared" si="8"/>
        <v>0</v>
      </c>
      <c r="DK40" s="76">
        <f t="shared" si="9"/>
        <v>0</v>
      </c>
      <c r="DL40" s="76">
        <v>36518.1</v>
      </c>
      <c r="DM40" s="76">
        <v>18355.87</v>
      </c>
      <c r="DN40" s="76">
        <v>0</v>
      </c>
      <c r="DO40" s="76">
        <v>0</v>
      </c>
      <c r="DP40" s="76">
        <v>36518.1</v>
      </c>
      <c r="DQ40" s="76">
        <v>18355.87</v>
      </c>
    </row>
    <row r="41" spans="1:121" s="73" customFormat="1" ht="20.25" customHeight="1">
      <c r="B41" s="80">
        <v>32</v>
      </c>
      <c r="C41" s="75" t="s">
        <v>99</v>
      </c>
      <c r="D41" s="76">
        <f t="shared" si="2"/>
        <v>122133.47940000001</v>
      </c>
      <c r="E41" s="76">
        <f t="shared" si="3"/>
        <v>99158.768199999991</v>
      </c>
      <c r="F41" s="76">
        <f t="shared" si="4"/>
        <v>105384.69900000001</v>
      </c>
      <c r="G41" s="76">
        <f t="shared" si="5"/>
        <v>84243.224000000002</v>
      </c>
      <c r="H41" s="76">
        <f t="shared" si="6"/>
        <v>25614.780400000003</v>
      </c>
      <c r="I41" s="76">
        <f t="shared" si="7"/>
        <v>18509.234199999999</v>
      </c>
      <c r="J41" s="76">
        <v>89831.099000000002</v>
      </c>
      <c r="K41" s="76">
        <v>76398.024000000005</v>
      </c>
      <c r="L41" s="76">
        <v>15244.625400000001</v>
      </c>
      <c r="M41" s="76">
        <v>13598.957</v>
      </c>
      <c r="N41" s="76">
        <v>87441.099000000002</v>
      </c>
      <c r="O41" s="76">
        <v>74344.123999999996</v>
      </c>
      <c r="P41" s="76">
        <v>9379.6254000000008</v>
      </c>
      <c r="Q41" s="76">
        <v>8408.5779999999995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990</v>
      </c>
      <c r="AE41" s="76">
        <v>950</v>
      </c>
      <c r="AF41" s="76">
        <v>1761.8339000000001</v>
      </c>
      <c r="AG41" s="76">
        <v>-569.44000000000005</v>
      </c>
      <c r="AH41" s="76">
        <v>0</v>
      </c>
      <c r="AI41" s="76">
        <v>0</v>
      </c>
      <c r="AJ41" s="76">
        <v>0</v>
      </c>
      <c r="AK41" s="76">
        <v>0</v>
      </c>
      <c r="AL41" s="76">
        <v>0</v>
      </c>
      <c r="AM41" s="76">
        <v>0</v>
      </c>
      <c r="AN41" s="76">
        <v>0</v>
      </c>
      <c r="AO41" s="76">
        <v>0</v>
      </c>
      <c r="AP41" s="76">
        <v>990</v>
      </c>
      <c r="AQ41" s="76">
        <v>950</v>
      </c>
      <c r="AR41" s="76">
        <v>1761.8339000000001</v>
      </c>
      <c r="AS41" s="76">
        <v>0</v>
      </c>
      <c r="AT41" s="76">
        <v>0</v>
      </c>
      <c r="AU41" s="76">
        <v>0</v>
      </c>
      <c r="AV41" s="76">
        <v>0</v>
      </c>
      <c r="AW41" s="76">
        <v>-569.44000000000005</v>
      </c>
      <c r="AX41" s="76">
        <v>715</v>
      </c>
      <c r="AY41" s="76">
        <v>615</v>
      </c>
      <c r="AZ41" s="76">
        <v>0</v>
      </c>
      <c r="BA41" s="76">
        <v>0</v>
      </c>
      <c r="BB41" s="76">
        <v>715</v>
      </c>
      <c r="BC41" s="76">
        <v>615</v>
      </c>
      <c r="BD41" s="76">
        <v>0</v>
      </c>
      <c r="BE41" s="76">
        <v>0</v>
      </c>
      <c r="BF41" s="76">
        <v>0</v>
      </c>
      <c r="BG41" s="76">
        <v>0</v>
      </c>
      <c r="BH41" s="76">
        <v>0</v>
      </c>
      <c r="BI41" s="76">
        <v>0</v>
      </c>
      <c r="BJ41" s="76">
        <v>420</v>
      </c>
      <c r="BK41" s="76">
        <v>420</v>
      </c>
      <c r="BL41" s="76">
        <v>8608.3210999999992</v>
      </c>
      <c r="BM41" s="76">
        <v>5479.7172</v>
      </c>
      <c r="BN41" s="76">
        <v>0</v>
      </c>
      <c r="BO41" s="76">
        <v>0</v>
      </c>
      <c r="BP41" s="76">
        <v>0</v>
      </c>
      <c r="BQ41" s="76">
        <v>0</v>
      </c>
      <c r="BR41" s="76">
        <v>0</v>
      </c>
      <c r="BS41" s="76">
        <v>0</v>
      </c>
      <c r="BT41" s="76">
        <v>0</v>
      </c>
      <c r="BU41" s="76">
        <v>0</v>
      </c>
      <c r="BV41" s="76">
        <v>420</v>
      </c>
      <c r="BW41" s="76">
        <v>420</v>
      </c>
      <c r="BX41" s="76">
        <v>4656.2620999999999</v>
      </c>
      <c r="BY41" s="76">
        <v>3399.7172</v>
      </c>
      <c r="BZ41" s="76">
        <v>0</v>
      </c>
      <c r="CA41" s="76">
        <v>0</v>
      </c>
      <c r="CB41" s="76">
        <v>3919.5590000000002</v>
      </c>
      <c r="CC41" s="76">
        <v>2080</v>
      </c>
      <c r="CD41" s="76">
        <v>0</v>
      </c>
      <c r="CE41" s="76">
        <v>0</v>
      </c>
      <c r="CF41" s="76">
        <v>32.5</v>
      </c>
      <c r="CG41" s="76">
        <v>0</v>
      </c>
      <c r="CH41" s="76">
        <v>0</v>
      </c>
      <c r="CI41" s="76">
        <v>0</v>
      </c>
      <c r="CJ41" s="76">
        <v>0</v>
      </c>
      <c r="CK41" s="76">
        <v>0</v>
      </c>
      <c r="CL41" s="76">
        <v>488</v>
      </c>
      <c r="CM41" s="76">
        <v>446.51</v>
      </c>
      <c r="CN41" s="76">
        <v>0</v>
      </c>
      <c r="CO41" s="76">
        <v>0</v>
      </c>
      <c r="CP41" s="76">
        <v>488</v>
      </c>
      <c r="CQ41" s="76">
        <v>446.51</v>
      </c>
      <c r="CR41" s="76">
        <v>0</v>
      </c>
      <c r="CS41" s="76">
        <v>0</v>
      </c>
      <c r="CT41" s="76">
        <v>488</v>
      </c>
      <c r="CU41" s="76">
        <v>446.51</v>
      </c>
      <c r="CV41" s="76">
        <v>0</v>
      </c>
      <c r="CW41" s="76">
        <v>0</v>
      </c>
      <c r="CX41" s="76">
        <v>0</v>
      </c>
      <c r="CY41" s="76">
        <v>0</v>
      </c>
      <c r="CZ41" s="76">
        <v>0</v>
      </c>
      <c r="DA41" s="76">
        <v>0</v>
      </c>
      <c r="DB41" s="76">
        <v>0</v>
      </c>
      <c r="DC41" s="76">
        <v>0</v>
      </c>
      <c r="DD41" s="76">
        <v>0</v>
      </c>
      <c r="DE41" s="76">
        <v>0</v>
      </c>
      <c r="DF41" s="76">
        <v>4074.6</v>
      </c>
      <c r="DG41" s="76">
        <v>1820</v>
      </c>
      <c r="DH41" s="76">
        <v>0</v>
      </c>
      <c r="DI41" s="76">
        <v>0</v>
      </c>
      <c r="DJ41" s="76">
        <f t="shared" si="8"/>
        <v>0</v>
      </c>
      <c r="DK41" s="76">
        <f t="shared" si="9"/>
        <v>0</v>
      </c>
      <c r="DL41" s="76">
        <v>8866</v>
      </c>
      <c r="DM41" s="76">
        <v>3593.69</v>
      </c>
      <c r="DN41" s="76">
        <v>0</v>
      </c>
      <c r="DO41" s="76">
        <v>0</v>
      </c>
      <c r="DP41" s="76">
        <v>8866</v>
      </c>
      <c r="DQ41" s="76">
        <v>3593.69</v>
      </c>
    </row>
    <row r="42" spans="1:121" ht="16.5" customHeight="1">
      <c r="A42" s="77"/>
      <c r="B42" s="80">
        <v>33</v>
      </c>
      <c r="C42" s="75" t="s">
        <v>127</v>
      </c>
      <c r="D42" s="76">
        <f t="shared" ref="D42:D73" si="10">F42+H42-DP42</f>
        <v>301031.52389999997</v>
      </c>
      <c r="E42" s="76">
        <f t="shared" ref="E42:E73" si="11">G42+I42-DQ42</f>
        <v>273360.01750000002</v>
      </c>
      <c r="F42" s="76">
        <f t="shared" ref="F42:F73" si="12">J42+V42+Z42+AD42+AX42+BJ42+CH42+CL42+CX42+DF42+DL42</f>
        <v>264880.2</v>
      </c>
      <c r="G42" s="76">
        <f t="shared" ref="G42:G73" si="13">K42+W42+AA42+AE42+AY42+BK42+CI42+CM42+CY42+DG42+DM42</f>
        <v>243093.9945</v>
      </c>
      <c r="H42" s="76">
        <f t="shared" ref="H42:H73" si="14">L42+X42+AB42+AF42+AZ42+BL42+CJ42+CN42+CZ42+DH42+DN42</f>
        <v>51281.723899999997</v>
      </c>
      <c r="I42" s="76">
        <f t="shared" ref="I42:I73" si="15">M42+Y42+AC42+AG42+BA42+BM42+CK42+CO42+DA42+DI42+DO42</f>
        <v>32751.023000000001</v>
      </c>
      <c r="J42" s="76">
        <v>175474.7</v>
      </c>
      <c r="K42" s="76">
        <v>168477.5545</v>
      </c>
      <c r="L42" s="76">
        <v>30173.2546</v>
      </c>
      <c r="M42" s="76">
        <v>20629.935000000001</v>
      </c>
      <c r="N42" s="76">
        <v>164033.4</v>
      </c>
      <c r="O42" s="76">
        <v>157850.93150000001</v>
      </c>
      <c r="P42" s="76">
        <v>19672.554599999999</v>
      </c>
      <c r="Q42" s="76">
        <v>12274.385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5421.9</v>
      </c>
      <c r="AE42" s="76">
        <v>4898.1499999999996</v>
      </c>
      <c r="AF42" s="76">
        <v>5158.6000000000004</v>
      </c>
      <c r="AG42" s="76">
        <v>-553.548</v>
      </c>
      <c r="AH42" s="76">
        <v>0</v>
      </c>
      <c r="AI42" s="76">
        <v>0</v>
      </c>
      <c r="AJ42" s="76">
        <v>0</v>
      </c>
      <c r="AK42" s="76">
        <v>0</v>
      </c>
      <c r="AL42" s="76">
        <v>0</v>
      </c>
      <c r="AM42" s="76">
        <v>0</v>
      </c>
      <c r="AN42" s="76">
        <v>0</v>
      </c>
      <c r="AO42" s="76">
        <v>0</v>
      </c>
      <c r="AP42" s="76">
        <v>2124</v>
      </c>
      <c r="AQ42" s="76">
        <v>1624</v>
      </c>
      <c r="AR42" s="76">
        <v>5158.6000000000004</v>
      </c>
      <c r="AS42" s="76">
        <v>2864.76</v>
      </c>
      <c r="AT42" s="76">
        <v>3297.9</v>
      </c>
      <c r="AU42" s="76">
        <v>3274.15</v>
      </c>
      <c r="AV42" s="76">
        <v>0</v>
      </c>
      <c r="AW42" s="76">
        <v>-3418.308</v>
      </c>
      <c r="AX42" s="76">
        <v>1666.2</v>
      </c>
      <c r="AY42" s="76">
        <v>1590</v>
      </c>
      <c r="AZ42" s="76">
        <v>0</v>
      </c>
      <c r="BA42" s="76">
        <v>0</v>
      </c>
      <c r="BB42" s="76">
        <v>1666.2</v>
      </c>
      <c r="BC42" s="76">
        <v>1590</v>
      </c>
      <c r="BD42" s="76">
        <v>0</v>
      </c>
      <c r="BE42" s="76">
        <v>0</v>
      </c>
      <c r="BF42" s="76">
        <v>0</v>
      </c>
      <c r="BG42" s="76">
        <v>0</v>
      </c>
      <c r="BH42" s="76">
        <v>0</v>
      </c>
      <c r="BI42" s="76">
        <v>0</v>
      </c>
      <c r="BJ42" s="76">
        <v>14323.6</v>
      </c>
      <c r="BK42" s="76">
        <v>14004.42</v>
      </c>
      <c r="BL42" s="76">
        <v>9790.2620000000006</v>
      </c>
      <c r="BM42" s="76">
        <v>6734.4920000000002</v>
      </c>
      <c r="BN42" s="76">
        <v>0</v>
      </c>
      <c r="BO42" s="76">
        <v>0</v>
      </c>
      <c r="BP42" s="76">
        <v>0</v>
      </c>
      <c r="BQ42" s="76">
        <v>0</v>
      </c>
      <c r="BR42" s="76">
        <v>0</v>
      </c>
      <c r="BS42" s="76">
        <v>0</v>
      </c>
      <c r="BT42" s="76">
        <v>3870.8580000000002</v>
      </c>
      <c r="BU42" s="76">
        <v>3366.2</v>
      </c>
      <c r="BV42" s="76">
        <v>12764.9</v>
      </c>
      <c r="BW42" s="76">
        <v>12593.807000000001</v>
      </c>
      <c r="BX42" s="76">
        <v>3039.4</v>
      </c>
      <c r="BY42" s="76">
        <v>1888.52</v>
      </c>
      <c r="BZ42" s="76">
        <v>1558.7</v>
      </c>
      <c r="CA42" s="76">
        <v>1410.6130000000001</v>
      </c>
      <c r="CB42" s="76">
        <v>2880.0039999999999</v>
      </c>
      <c r="CC42" s="76">
        <v>1479.7719999999999</v>
      </c>
      <c r="CD42" s="76">
        <v>0</v>
      </c>
      <c r="CE42" s="76">
        <v>0</v>
      </c>
      <c r="CF42" s="76">
        <v>0</v>
      </c>
      <c r="CG42" s="76">
        <v>0</v>
      </c>
      <c r="CH42" s="76">
        <v>0</v>
      </c>
      <c r="CI42" s="76">
        <v>0</v>
      </c>
      <c r="CJ42" s="76">
        <v>0</v>
      </c>
      <c r="CK42" s="76">
        <v>0</v>
      </c>
      <c r="CL42" s="76">
        <v>14020.4</v>
      </c>
      <c r="CM42" s="76">
        <v>13750.084000000001</v>
      </c>
      <c r="CN42" s="76">
        <v>6159.6072999999997</v>
      </c>
      <c r="CO42" s="76">
        <v>5940.1440000000002</v>
      </c>
      <c r="CP42" s="76">
        <v>12672.4</v>
      </c>
      <c r="CQ42" s="76">
        <v>12484.12</v>
      </c>
      <c r="CR42" s="76">
        <v>6159.6072999999997</v>
      </c>
      <c r="CS42" s="76">
        <v>5940.1440000000002</v>
      </c>
      <c r="CT42" s="76">
        <v>8244.1</v>
      </c>
      <c r="CU42" s="76">
        <v>8113.9129999999996</v>
      </c>
      <c r="CV42" s="76">
        <v>4079.6073000000001</v>
      </c>
      <c r="CW42" s="76">
        <v>4075.1439999999998</v>
      </c>
      <c r="CX42" s="76">
        <v>29012</v>
      </c>
      <c r="CY42" s="76">
        <v>28414.786</v>
      </c>
      <c r="CZ42" s="76">
        <v>0</v>
      </c>
      <c r="DA42" s="76">
        <v>0</v>
      </c>
      <c r="DB42" s="76">
        <v>24438.6</v>
      </c>
      <c r="DC42" s="76">
        <v>23842.478999999999</v>
      </c>
      <c r="DD42" s="76">
        <v>0</v>
      </c>
      <c r="DE42" s="76">
        <v>0</v>
      </c>
      <c r="DF42" s="76">
        <v>9831</v>
      </c>
      <c r="DG42" s="76">
        <v>9474</v>
      </c>
      <c r="DH42" s="76">
        <v>0</v>
      </c>
      <c r="DI42" s="76">
        <v>0</v>
      </c>
      <c r="DJ42" s="76">
        <f t="shared" ref="DJ42:DJ73" si="16">DL42+DN42-DP42</f>
        <v>0</v>
      </c>
      <c r="DK42" s="76">
        <f t="shared" ref="DK42:DK73" si="17">DM42+DO42-DQ42</f>
        <v>0</v>
      </c>
      <c r="DL42" s="76">
        <v>15130.4</v>
      </c>
      <c r="DM42" s="76">
        <v>2485</v>
      </c>
      <c r="DN42" s="76">
        <v>0</v>
      </c>
      <c r="DO42" s="76">
        <v>0</v>
      </c>
      <c r="DP42" s="76">
        <v>15130.4</v>
      </c>
      <c r="DQ42" s="76">
        <v>2485</v>
      </c>
    </row>
    <row r="43" spans="1:121" ht="16.5" customHeight="1">
      <c r="A43" s="77"/>
      <c r="B43" s="80">
        <v>34</v>
      </c>
      <c r="C43" s="75" t="s">
        <v>139</v>
      </c>
      <c r="D43" s="76">
        <f t="shared" si="10"/>
        <v>44790.313300000002</v>
      </c>
      <c r="E43" s="76">
        <f t="shared" si="11"/>
        <v>32320.141</v>
      </c>
      <c r="F43" s="76">
        <f t="shared" si="12"/>
        <v>33360.644</v>
      </c>
      <c r="G43" s="76">
        <f t="shared" si="13"/>
        <v>27694.141</v>
      </c>
      <c r="H43" s="76">
        <f t="shared" si="14"/>
        <v>13188.3693</v>
      </c>
      <c r="I43" s="76">
        <f t="shared" si="15"/>
        <v>4626</v>
      </c>
      <c r="J43" s="76">
        <v>26326.944</v>
      </c>
      <c r="K43" s="76">
        <v>23624.613000000001</v>
      </c>
      <c r="L43" s="76">
        <v>9083</v>
      </c>
      <c r="M43" s="76">
        <v>1863</v>
      </c>
      <c r="N43" s="76">
        <v>25014.944</v>
      </c>
      <c r="O43" s="76">
        <v>22313.228999999999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76">
        <v>1788.3693000000001</v>
      </c>
      <c r="AG43" s="76">
        <v>787</v>
      </c>
      <c r="AH43" s="76">
        <v>0</v>
      </c>
      <c r="AI43" s="76">
        <v>0</v>
      </c>
      <c r="AJ43" s="76">
        <v>0</v>
      </c>
      <c r="AK43" s="76">
        <v>0</v>
      </c>
      <c r="AL43" s="76">
        <v>0</v>
      </c>
      <c r="AM43" s="76">
        <v>0</v>
      </c>
      <c r="AN43" s="76">
        <v>0</v>
      </c>
      <c r="AO43" s="76">
        <v>0</v>
      </c>
      <c r="AP43" s="76">
        <v>0</v>
      </c>
      <c r="AQ43" s="76">
        <v>0</v>
      </c>
      <c r="AR43" s="76">
        <v>1788.3693000000001</v>
      </c>
      <c r="AS43" s="76">
        <v>987</v>
      </c>
      <c r="AT43" s="76">
        <v>0</v>
      </c>
      <c r="AU43" s="76">
        <v>0</v>
      </c>
      <c r="AV43" s="76">
        <v>0</v>
      </c>
      <c r="AW43" s="76">
        <v>-200</v>
      </c>
      <c r="AX43" s="76">
        <v>600</v>
      </c>
      <c r="AY43" s="76">
        <v>530</v>
      </c>
      <c r="AZ43" s="76">
        <v>0</v>
      </c>
      <c r="BA43" s="76">
        <v>0</v>
      </c>
      <c r="BB43" s="76">
        <v>600</v>
      </c>
      <c r="BC43" s="76">
        <v>530</v>
      </c>
      <c r="BD43" s="76">
        <v>0</v>
      </c>
      <c r="BE43" s="76">
        <v>0</v>
      </c>
      <c r="BF43" s="76">
        <v>0</v>
      </c>
      <c r="BG43" s="76">
        <v>0</v>
      </c>
      <c r="BH43" s="76">
        <v>0</v>
      </c>
      <c r="BI43" s="76">
        <v>0</v>
      </c>
      <c r="BJ43" s="76">
        <v>0</v>
      </c>
      <c r="BK43" s="76">
        <v>0</v>
      </c>
      <c r="BL43" s="76">
        <v>2317</v>
      </c>
      <c r="BM43" s="76">
        <v>1976</v>
      </c>
      <c r="BN43" s="76">
        <v>0</v>
      </c>
      <c r="BO43" s="76">
        <v>0</v>
      </c>
      <c r="BP43" s="76">
        <v>0</v>
      </c>
      <c r="BQ43" s="76">
        <v>0</v>
      </c>
      <c r="BR43" s="76">
        <v>0</v>
      </c>
      <c r="BS43" s="76">
        <v>0</v>
      </c>
      <c r="BT43" s="76">
        <v>0</v>
      </c>
      <c r="BU43" s="76">
        <v>0</v>
      </c>
      <c r="BV43" s="76">
        <v>0</v>
      </c>
      <c r="BW43" s="76">
        <v>0</v>
      </c>
      <c r="BX43" s="76">
        <v>1000</v>
      </c>
      <c r="BY43" s="76">
        <v>825</v>
      </c>
      <c r="BZ43" s="76">
        <v>0</v>
      </c>
      <c r="CA43" s="76">
        <v>0</v>
      </c>
      <c r="CB43" s="76">
        <v>1317</v>
      </c>
      <c r="CC43" s="76">
        <v>1151</v>
      </c>
      <c r="CD43" s="76">
        <v>0</v>
      </c>
      <c r="CE43" s="76">
        <v>0</v>
      </c>
      <c r="CF43" s="76">
        <v>0</v>
      </c>
      <c r="CG43" s="76">
        <v>0</v>
      </c>
      <c r="CH43" s="76">
        <v>0</v>
      </c>
      <c r="CI43" s="76">
        <v>0</v>
      </c>
      <c r="CJ43" s="76">
        <v>0</v>
      </c>
      <c r="CK43" s="76">
        <v>0</v>
      </c>
      <c r="CL43" s="76">
        <v>1550</v>
      </c>
      <c r="CM43" s="76">
        <v>829.52800000000002</v>
      </c>
      <c r="CN43" s="76">
        <v>0</v>
      </c>
      <c r="CO43" s="76">
        <v>0</v>
      </c>
      <c r="CP43" s="76">
        <v>1550</v>
      </c>
      <c r="CQ43" s="76">
        <v>829.52800000000002</v>
      </c>
      <c r="CR43" s="76">
        <v>0</v>
      </c>
      <c r="CS43" s="76">
        <v>0</v>
      </c>
      <c r="CT43" s="76">
        <v>1050</v>
      </c>
      <c r="CU43" s="76">
        <v>795.44799999999998</v>
      </c>
      <c r="CV43" s="76">
        <v>0</v>
      </c>
      <c r="CW43" s="76">
        <v>0</v>
      </c>
      <c r="CX43" s="76">
        <v>850</v>
      </c>
      <c r="CY43" s="76">
        <v>740</v>
      </c>
      <c r="CZ43" s="76">
        <v>0</v>
      </c>
      <c r="DA43" s="76">
        <v>0</v>
      </c>
      <c r="DB43" s="76">
        <v>0</v>
      </c>
      <c r="DC43" s="76">
        <v>0</v>
      </c>
      <c r="DD43" s="76">
        <v>0</v>
      </c>
      <c r="DE43" s="76">
        <v>0</v>
      </c>
      <c r="DF43" s="76">
        <v>2275</v>
      </c>
      <c r="DG43" s="76">
        <v>1970</v>
      </c>
      <c r="DH43" s="76">
        <v>0</v>
      </c>
      <c r="DI43" s="76">
        <v>0</v>
      </c>
      <c r="DJ43" s="76">
        <f t="shared" si="16"/>
        <v>0</v>
      </c>
      <c r="DK43" s="76">
        <f t="shared" si="17"/>
        <v>0</v>
      </c>
      <c r="DL43" s="76">
        <v>1758.7</v>
      </c>
      <c r="DM43" s="76">
        <v>0</v>
      </c>
      <c r="DN43" s="76">
        <v>0</v>
      </c>
      <c r="DO43" s="76">
        <v>0</v>
      </c>
      <c r="DP43" s="76">
        <v>1758.7</v>
      </c>
      <c r="DQ43" s="76">
        <v>0</v>
      </c>
    </row>
    <row r="44" spans="1:121" s="73" customFormat="1" ht="18" customHeight="1">
      <c r="B44" s="80">
        <v>35</v>
      </c>
      <c r="C44" s="75" t="s">
        <v>100</v>
      </c>
      <c r="D44" s="76">
        <f t="shared" si="10"/>
        <v>18868.840600000003</v>
      </c>
      <c r="E44" s="76">
        <f t="shared" si="11"/>
        <v>17891.736000000001</v>
      </c>
      <c r="F44" s="76">
        <f t="shared" si="12"/>
        <v>17280.366600000001</v>
      </c>
      <c r="G44" s="76">
        <f t="shared" si="13"/>
        <v>16303.262000000001</v>
      </c>
      <c r="H44" s="76">
        <f t="shared" si="14"/>
        <v>3768.4740000000002</v>
      </c>
      <c r="I44" s="76">
        <f t="shared" si="15"/>
        <v>3372.77</v>
      </c>
      <c r="J44" s="76">
        <v>10935.366599999999</v>
      </c>
      <c r="K44" s="76">
        <v>10680.466</v>
      </c>
      <c r="L44" s="76">
        <v>1950</v>
      </c>
      <c r="M44" s="76">
        <v>1571.28</v>
      </c>
      <c r="N44" s="76">
        <v>10865.366599999999</v>
      </c>
      <c r="O44" s="76">
        <v>10653.165999999999</v>
      </c>
      <c r="P44" s="76">
        <v>370</v>
      </c>
      <c r="Q44" s="76">
        <v>0</v>
      </c>
      <c r="R44" s="76">
        <v>20</v>
      </c>
      <c r="S44" s="76">
        <v>12.9</v>
      </c>
      <c r="T44" s="76">
        <v>1580</v>
      </c>
      <c r="U44" s="76">
        <v>1571.28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635</v>
      </c>
      <c r="AE44" s="76">
        <v>510</v>
      </c>
      <c r="AF44" s="76">
        <v>0</v>
      </c>
      <c r="AG44" s="76">
        <v>0</v>
      </c>
      <c r="AH44" s="76">
        <v>125</v>
      </c>
      <c r="AI44" s="76">
        <v>0</v>
      </c>
      <c r="AJ44" s="76">
        <v>0</v>
      </c>
      <c r="AK44" s="76">
        <v>0</v>
      </c>
      <c r="AL44" s="76">
        <v>0</v>
      </c>
      <c r="AM44" s="76">
        <v>0</v>
      </c>
      <c r="AN44" s="76">
        <v>0</v>
      </c>
      <c r="AO44" s="76">
        <v>0</v>
      </c>
      <c r="AP44" s="76">
        <v>510</v>
      </c>
      <c r="AQ44" s="76">
        <v>510</v>
      </c>
      <c r="AR44" s="76">
        <v>0</v>
      </c>
      <c r="AS44" s="76">
        <v>0</v>
      </c>
      <c r="AT44" s="76">
        <v>0</v>
      </c>
      <c r="AU44" s="76">
        <v>0</v>
      </c>
      <c r="AV44" s="76">
        <v>0</v>
      </c>
      <c r="AW44" s="76">
        <v>0</v>
      </c>
      <c r="AX44" s="76">
        <v>0</v>
      </c>
      <c r="AY44" s="76">
        <v>0</v>
      </c>
      <c r="AZ44" s="76">
        <v>0</v>
      </c>
      <c r="BA44" s="76">
        <v>0</v>
      </c>
      <c r="BB44" s="76">
        <v>0</v>
      </c>
      <c r="BC44" s="76">
        <v>0</v>
      </c>
      <c r="BD44" s="76">
        <v>0</v>
      </c>
      <c r="BE44" s="76">
        <v>0</v>
      </c>
      <c r="BF44" s="76">
        <v>0</v>
      </c>
      <c r="BG44" s="76">
        <v>0</v>
      </c>
      <c r="BH44" s="76">
        <v>0</v>
      </c>
      <c r="BI44" s="76">
        <v>0</v>
      </c>
      <c r="BJ44" s="76">
        <v>815</v>
      </c>
      <c r="BK44" s="76">
        <v>621.5</v>
      </c>
      <c r="BL44" s="76">
        <v>1818.4739999999999</v>
      </c>
      <c r="BM44" s="76">
        <v>1801.49</v>
      </c>
      <c r="BN44" s="76">
        <v>0</v>
      </c>
      <c r="BO44" s="76">
        <v>0</v>
      </c>
      <c r="BP44" s="76">
        <v>0</v>
      </c>
      <c r="BQ44" s="76">
        <v>0</v>
      </c>
      <c r="BR44" s="76">
        <v>0</v>
      </c>
      <c r="BS44" s="76">
        <v>0</v>
      </c>
      <c r="BT44" s="76">
        <v>0</v>
      </c>
      <c r="BU44" s="76">
        <v>0</v>
      </c>
      <c r="BV44" s="76">
        <v>815</v>
      </c>
      <c r="BW44" s="76">
        <v>621.5</v>
      </c>
      <c r="BX44" s="76">
        <v>0</v>
      </c>
      <c r="BY44" s="76">
        <v>0</v>
      </c>
      <c r="BZ44" s="76">
        <v>0</v>
      </c>
      <c r="CA44" s="76">
        <v>0</v>
      </c>
      <c r="CB44" s="76">
        <v>1818.4739999999999</v>
      </c>
      <c r="CC44" s="76">
        <v>1801.49</v>
      </c>
      <c r="CD44" s="76">
        <v>0</v>
      </c>
      <c r="CE44" s="76">
        <v>0</v>
      </c>
      <c r="CF44" s="76">
        <v>0</v>
      </c>
      <c r="CG44" s="76">
        <v>0</v>
      </c>
      <c r="CH44" s="76">
        <v>0</v>
      </c>
      <c r="CI44" s="76">
        <v>0</v>
      </c>
      <c r="CJ44" s="76">
        <v>0</v>
      </c>
      <c r="CK44" s="76">
        <v>0</v>
      </c>
      <c r="CL44" s="76">
        <v>2300</v>
      </c>
      <c r="CM44" s="76">
        <v>2292</v>
      </c>
      <c r="CN44" s="76">
        <v>0</v>
      </c>
      <c r="CO44" s="76">
        <v>0</v>
      </c>
      <c r="CP44" s="76">
        <v>2300</v>
      </c>
      <c r="CQ44" s="76">
        <v>2292</v>
      </c>
      <c r="CR44" s="76">
        <v>0</v>
      </c>
      <c r="CS44" s="76">
        <v>0</v>
      </c>
      <c r="CT44" s="76">
        <v>900</v>
      </c>
      <c r="CU44" s="76">
        <v>900</v>
      </c>
      <c r="CV44" s="76">
        <v>0</v>
      </c>
      <c r="CW44" s="76">
        <v>0</v>
      </c>
      <c r="CX44" s="76">
        <v>0</v>
      </c>
      <c r="CY44" s="76">
        <v>0</v>
      </c>
      <c r="CZ44" s="76">
        <v>0</v>
      </c>
      <c r="DA44" s="76">
        <v>0</v>
      </c>
      <c r="DB44" s="76">
        <v>0</v>
      </c>
      <c r="DC44" s="76">
        <v>0</v>
      </c>
      <c r="DD44" s="76">
        <v>0</v>
      </c>
      <c r="DE44" s="76">
        <v>0</v>
      </c>
      <c r="DF44" s="76">
        <v>415</v>
      </c>
      <c r="DG44" s="76">
        <v>415</v>
      </c>
      <c r="DH44" s="76">
        <v>0</v>
      </c>
      <c r="DI44" s="76">
        <v>0</v>
      </c>
      <c r="DJ44" s="76">
        <f t="shared" si="16"/>
        <v>0</v>
      </c>
      <c r="DK44" s="76">
        <f t="shared" si="17"/>
        <v>0</v>
      </c>
      <c r="DL44" s="76">
        <v>2180</v>
      </c>
      <c r="DM44" s="76">
        <v>1784.296</v>
      </c>
      <c r="DN44" s="76">
        <v>0</v>
      </c>
      <c r="DO44" s="76">
        <v>0</v>
      </c>
      <c r="DP44" s="76">
        <v>2180</v>
      </c>
      <c r="DQ44" s="76">
        <v>1784.296</v>
      </c>
    </row>
    <row r="45" spans="1:121" ht="16.5" customHeight="1">
      <c r="A45" s="77"/>
      <c r="B45" s="80">
        <v>36</v>
      </c>
      <c r="C45" s="75" t="s">
        <v>106</v>
      </c>
      <c r="D45" s="76">
        <f t="shared" si="10"/>
        <v>336211.35479999997</v>
      </c>
      <c r="E45" s="76">
        <f t="shared" si="11"/>
        <v>214632.23429999998</v>
      </c>
      <c r="F45" s="76">
        <f t="shared" si="12"/>
        <v>246232.40899999999</v>
      </c>
      <c r="G45" s="76">
        <f t="shared" si="13"/>
        <v>208885.27429999999</v>
      </c>
      <c r="H45" s="76">
        <f t="shared" si="14"/>
        <v>109828.9458</v>
      </c>
      <c r="I45" s="76">
        <f t="shared" si="15"/>
        <v>16650.960000000003</v>
      </c>
      <c r="J45" s="76">
        <v>74777.009000000005</v>
      </c>
      <c r="K45" s="76">
        <v>60839.692999999999</v>
      </c>
      <c r="L45" s="76">
        <v>107096.74400000001</v>
      </c>
      <c r="M45" s="76">
        <v>34387.944000000003</v>
      </c>
      <c r="N45" s="76">
        <v>60067.909</v>
      </c>
      <c r="O45" s="76">
        <v>53511.006000000001</v>
      </c>
      <c r="P45" s="76">
        <v>6803.7439999999997</v>
      </c>
      <c r="Q45" s="76">
        <v>290</v>
      </c>
      <c r="R45" s="76">
        <v>14619.7</v>
      </c>
      <c r="S45" s="76">
        <v>7307.0870000000004</v>
      </c>
      <c r="T45" s="76">
        <v>100293</v>
      </c>
      <c r="U45" s="76">
        <v>34097.944000000003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-1346.8407</v>
      </c>
      <c r="AG45" s="76">
        <v>-19637.784</v>
      </c>
      <c r="AH45" s="76">
        <v>0</v>
      </c>
      <c r="AI45" s="76">
        <v>0</v>
      </c>
      <c r="AJ45" s="76">
        <v>650</v>
      </c>
      <c r="AK45" s="76">
        <v>650</v>
      </c>
      <c r="AL45" s="76">
        <v>0</v>
      </c>
      <c r="AM45" s="76">
        <v>0</v>
      </c>
      <c r="AN45" s="76">
        <v>0</v>
      </c>
      <c r="AO45" s="76">
        <v>0</v>
      </c>
      <c r="AP45" s="76">
        <v>0</v>
      </c>
      <c r="AQ45" s="76">
        <v>0</v>
      </c>
      <c r="AR45" s="76">
        <v>0</v>
      </c>
      <c r="AS45" s="76">
        <v>0</v>
      </c>
      <c r="AT45" s="76">
        <v>0</v>
      </c>
      <c r="AU45" s="76">
        <v>0</v>
      </c>
      <c r="AV45" s="76">
        <v>-1996.8407</v>
      </c>
      <c r="AW45" s="76">
        <v>-20287.784</v>
      </c>
      <c r="AX45" s="76">
        <v>0</v>
      </c>
      <c r="AY45" s="76">
        <v>0</v>
      </c>
      <c r="AZ45" s="76">
        <v>0</v>
      </c>
      <c r="BA45" s="76">
        <v>0</v>
      </c>
      <c r="BB45" s="76">
        <v>0</v>
      </c>
      <c r="BC45" s="76">
        <v>0</v>
      </c>
      <c r="BD45" s="76">
        <v>0</v>
      </c>
      <c r="BE45" s="76">
        <v>0</v>
      </c>
      <c r="BF45" s="76">
        <v>0</v>
      </c>
      <c r="BG45" s="76">
        <v>0</v>
      </c>
      <c r="BH45" s="76">
        <v>0</v>
      </c>
      <c r="BI45" s="76">
        <v>0</v>
      </c>
      <c r="BJ45" s="76">
        <v>57223.199999999997</v>
      </c>
      <c r="BK45" s="76">
        <v>50990.332000000002</v>
      </c>
      <c r="BL45" s="76">
        <v>3471.0425</v>
      </c>
      <c r="BM45" s="76">
        <v>1292.8</v>
      </c>
      <c r="BN45" s="76">
        <v>0</v>
      </c>
      <c r="BO45" s="76">
        <v>0</v>
      </c>
      <c r="BP45" s="76">
        <v>0</v>
      </c>
      <c r="BQ45" s="76">
        <v>0</v>
      </c>
      <c r="BR45" s="76">
        <v>0</v>
      </c>
      <c r="BS45" s="76">
        <v>0</v>
      </c>
      <c r="BT45" s="76">
        <v>0</v>
      </c>
      <c r="BU45" s="76">
        <v>0</v>
      </c>
      <c r="BV45" s="76">
        <v>530</v>
      </c>
      <c r="BW45" s="76">
        <v>432.4</v>
      </c>
      <c r="BX45" s="76">
        <v>1077.7</v>
      </c>
      <c r="BY45" s="76">
        <v>1076.8</v>
      </c>
      <c r="BZ45" s="76">
        <v>44</v>
      </c>
      <c r="CA45" s="76">
        <v>44</v>
      </c>
      <c r="CB45" s="76">
        <v>4.7699999999999999E-2</v>
      </c>
      <c r="CC45" s="76">
        <v>0</v>
      </c>
      <c r="CD45" s="76">
        <v>56649.2</v>
      </c>
      <c r="CE45" s="76">
        <v>50513.932000000001</v>
      </c>
      <c r="CF45" s="76">
        <v>2393.2948000000001</v>
      </c>
      <c r="CG45" s="76">
        <v>216</v>
      </c>
      <c r="CH45" s="76">
        <v>0</v>
      </c>
      <c r="CI45" s="76">
        <v>0</v>
      </c>
      <c r="CJ45" s="76">
        <v>0</v>
      </c>
      <c r="CK45" s="76">
        <v>0</v>
      </c>
      <c r="CL45" s="76">
        <v>15040.8</v>
      </c>
      <c r="CM45" s="76">
        <v>11894.614299999999</v>
      </c>
      <c r="CN45" s="76">
        <v>0</v>
      </c>
      <c r="CO45" s="76">
        <v>0</v>
      </c>
      <c r="CP45" s="76">
        <v>15040.8</v>
      </c>
      <c r="CQ45" s="76">
        <v>11894.614299999999</v>
      </c>
      <c r="CR45" s="76">
        <v>0</v>
      </c>
      <c r="CS45" s="76">
        <v>0</v>
      </c>
      <c r="CT45" s="76">
        <v>10437.5</v>
      </c>
      <c r="CU45" s="76">
        <v>8244.1852999999992</v>
      </c>
      <c r="CV45" s="76">
        <v>0</v>
      </c>
      <c r="CW45" s="76">
        <v>0</v>
      </c>
      <c r="CX45" s="76">
        <v>58078.5</v>
      </c>
      <c r="CY45" s="76">
        <v>53034.235000000001</v>
      </c>
      <c r="CZ45" s="76">
        <v>608</v>
      </c>
      <c r="DA45" s="76">
        <v>608</v>
      </c>
      <c r="DB45" s="76">
        <v>37702.6</v>
      </c>
      <c r="DC45" s="76">
        <v>35771.29</v>
      </c>
      <c r="DD45" s="76">
        <v>608</v>
      </c>
      <c r="DE45" s="76">
        <v>608</v>
      </c>
      <c r="DF45" s="76">
        <v>21247.9</v>
      </c>
      <c r="DG45" s="76">
        <v>21222.400000000001</v>
      </c>
      <c r="DH45" s="76">
        <v>0</v>
      </c>
      <c r="DI45" s="76">
        <v>0</v>
      </c>
      <c r="DJ45" s="76">
        <f t="shared" si="16"/>
        <v>15</v>
      </c>
      <c r="DK45" s="76">
        <f t="shared" si="17"/>
        <v>0</v>
      </c>
      <c r="DL45" s="76">
        <v>19865</v>
      </c>
      <c r="DM45" s="76">
        <v>10904</v>
      </c>
      <c r="DN45" s="76">
        <v>0</v>
      </c>
      <c r="DO45" s="76">
        <v>0</v>
      </c>
      <c r="DP45" s="76">
        <v>19850</v>
      </c>
      <c r="DQ45" s="76">
        <v>10904</v>
      </c>
    </row>
    <row r="46" spans="1:121" s="73" customFormat="1" ht="20.25" customHeight="1">
      <c r="B46" s="80">
        <v>37</v>
      </c>
      <c r="C46" s="75" t="s">
        <v>103</v>
      </c>
      <c r="D46" s="76">
        <f t="shared" si="10"/>
        <v>36355.898300000001</v>
      </c>
      <c r="E46" s="76">
        <f t="shared" si="11"/>
        <v>32009.773000000001</v>
      </c>
      <c r="F46" s="76">
        <f t="shared" si="12"/>
        <v>32795.9</v>
      </c>
      <c r="G46" s="76">
        <f t="shared" si="13"/>
        <v>28471.613000000001</v>
      </c>
      <c r="H46" s="76">
        <f t="shared" si="14"/>
        <v>6075.8982999999998</v>
      </c>
      <c r="I46" s="76">
        <f t="shared" si="15"/>
        <v>3538.16</v>
      </c>
      <c r="J46" s="76">
        <v>18435</v>
      </c>
      <c r="K46" s="76">
        <v>16729.310000000001</v>
      </c>
      <c r="L46" s="76">
        <v>2855.8982999999998</v>
      </c>
      <c r="M46" s="76">
        <v>2368.16</v>
      </c>
      <c r="N46" s="76">
        <v>17610</v>
      </c>
      <c r="O46" s="76">
        <v>16369.51</v>
      </c>
      <c r="P46" s="76">
        <v>338.59829999999999</v>
      </c>
      <c r="Q46" s="76">
        <v>48.16</v>
      </c>
      <c r="R46" s="76">
        <v>715</v>
      </c>
      <c r="S46" s="76">
        <v>259</v>
      </c>
      <c r="T46" s="76">
        <v>2517.3000000000002</v>
      </c>
      <c r="U46" s="76">
        <v>2320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650</v>
      </c>
      <c r="AE46" s="76">
        <v>648.75099999999998</v>
      </c>
      <c r="AF46" s="76">
        <v>1620</v>
      </c>
      <c r="AG46" s="76">
        <v>240</v>
      </c>
      <c r="AH46" s="76">
        <v>650</v>
      </c>
      <c r="AI46" s="76">
        <v>648.75099999999998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76">
        <v>0</v>
      </c>
      <c r="AP46" s="76">
        <v>0</v>
      </c>
      <c r="AQ46" s="76">
        <v>0</v>
      </c>
      <c r="AR46" s="76">
        <v>1620</v>
      </c>
      <c r="AS46" s="76">
        <v>240</v>
      </c>
      <c r="AT46" s="76">
        <v>0</v>
      </c>
      <c r="AU46" s="76">
        <v>0</v>
      </c>
      <c r="AV46" s="76">
        <v>0</v>
      </c>
      <c r="AW46" s="76">
        <v>0</v>
      </c>
      <c r="AX46" s="76">
        <v>1220</v>
      </c>
      <c r="AY46" s="76">
        <v>1220</v>
      </c>
      <c r="AZ46" s="76">
        <v>0</v>
      </c>
      <c r="BA46" s="76">
        <v>0</v>
      </c>
      <c r="BB46" s="76">
        <v>1220</v>
      </c>
      <c r="BC46" s="76">
        <v>1220</v>
      </c>
      <c r="BD46" s="76">
        <v>0</v>
      </c>
      <c r="BE46" s="76">
        <v>0</v>
      </c>
      <c r="BF46" s="76">
        <v>0</v>
      </c>
      <c r="BG46" s="76">
        <v>0</v>
      </c>
      <c r="BH46" s="76">
        <v>0</v>
      </c>
      <c r="BI46" s="76">
        <v>0</v>
      </c>
      <c r="BJ46" s="76">
        <v>2360</v>
      </c>
      <c r="BK46" s="76">
        <v>2260</v>
      </c>
      <c r="BL46" s="76">
        <v>970</v>
      </c>
      <c r="BM46" s="76">
        <v>900</v>
      </c>
      <c r="BN46" s="76">
        <v>0</v>
      </c>
      <c r="BO46" s="76">
        <v>0</v>
      </c>
      <c r="BP46" s="76">
        <v>0</v>
      </c>
      <c r="BQ46" s="76">
        <v>0</v>
      </c>
      <c r="BR46" s="76">
        <v>0</v>
      </c>
      <c r="BS46" s="76">
        <v>0</v>
      </c>
      <c r="BT46" s="76">
        <v>0</v>
      </c>
      <c r="BU46" s="76">
        <v>0</v>
      </c>
      <c r="BV46" s="76">
        <v>2360</v>
      </c>
      <c r="BW46" s="76">
        <v>2260</v>
      </c>
      <c r="BX46" s="76">
        <v>0</v>
      </c>
      <c r="BY46" s="76">
        <v>0</v>
      </c>
      <c r="BZ46" s="76">
        <v>0</v>
      </c>
      <c r="CA46" s="76">
        <v>0</v>
      </c>
      <c r="CB46" s="76">
        <v>970</v>
      </c>
      <c r="CC46" s="76">
        <v>900</v>
      </c>
      <c r="CD46" s="76">
        <v>0</v>
      </c>
      <c r="CE46" s="76">
        <v>0</v>
      </c>
      <c r="CF46" s="76">
        <v>0</v>
      </c>
      <c r="CG46" s="76">
        <v>0</v>
      </c>
      <c r="CH46" s="76">
        <v>0</v>
      </c>
      <c r="CI46" s="76">
        <v>0</v>
      </c>
      <c r="CJ46" s="76">
        <v>0</v>
      </c>
      <c r="CK46" s="76">
        <v>0</v>
      </c>
      <c r="CL46" s="76">
        <v>2215</v>
      </c>
      <c r="CM46" s="76">
        <v>2213.5520000000001</v>
      </c>
      <c r="CN46" s="76">
        <v>630</v>
      </c>
      <c r="CO46" s="76">
        <v>30</v>
      </c>
      <c r="CP46" s="76">
        <v>2215</v>
      </c>
      <c r="CQ46" s="76">
        <v>2213.5520000000001</v>
      </c>
      <c r="CR46" s="76">
        <v>630</v>
      </c>
      <c r="CS46" s="76">
        <v>30</v>
      </c>
      <c r="CT46" s="76">
        <v>720</v>
      </c>
      <c r="CU46" s="76">
        <v>719.95600000000002</v>
      </c>
      <c r="CV46" s="76">
        <v>0</v>
      </c>
      <c r="CW46" s="76">
        <v>0</v>
      </c>
      <c r="CX46" s="76">
        <v>4700</v>
      </c>
      <c r="CY46" s="76">
        <v>4700</v>
      </c>
      <c r="CZ46" s="76">
        <v>0</v>
      </c>
      <c r="DA46" s="76">
        <v>0</v>
      </c>
      <c r="DB46" s="76">
        <v>4700</v>
      </c>
      <c r="DC46" s="76">
        <v>4700</v>
      </c>
      <c r="DD46" s="76">
        <v>0</v>
      </c>
      <c r="DE46" s="76">
        <v>0</v>
      </c>
      <c r="DF46" s="76">
        <v>700</v>
      </c>
      <c r="DG46" s="76">
        <v>700</v>
      </c>
      <c r="DH46" s="76">
        <v>0</v>
      </c>
      <c r="DI46" s="76">
        <v>0</v>
      </c>
      <c r="DJ46" s="76">
        <f t="shared" si="16"/>
        <v>0</v>
      </c>
      <c r="DK46" s="76">
        <f t="shared" si="17"/>
        <v>0</v>
      </c>
      <c r="DL46" s="76">
        <v>2515.9</v>
      </c>
      <c r="DM46" s="76">
        <v>0</v>
      </c>
      <c r="DN46" s="76">
        <v>0</v>
      </c>
      <c r="DO46" s="76">
        <v>0</v>
      </c>
      <c r="DP46" s="76">
        <v>2515.9</v>
      </c>
      <c r="DQ46" s="76">
        <v>0</v>
      </c>
    </row>
    <row r="47" spans="1:121" ht="16.5" customHeight="1">
      <c r="A47" s="77"/>
      <c r="B47" s="80">
        <v>38</v>
      </c>
      <c r="C47" s="75" t="s">
        <v>108</v>
      </c>
      <c r="D47" s="76">
        <f t="shared" si="10"/>
        <v>27709.198499999999</v>
      </c>
      <c r="E47" s="76">
        <f t="shared" si="11"/>
        <v>17828.522000000001</v>
      </c>
      <c r="F47" s="76">
        <f t="shared" si="12"/>
        <v>23817.3</v>
      </c>
      <c r="G47" s="76">
        <f t="shared" si="13"/>
        <v>17573.722000000002</v>
      </c>
      <c r="H47" s="76">
        <f t="shared" si="14"/>
        <v>5391.8985000000002</v>
      </c>
      <c r="I47" s="76">
        <f t="shared" si="15"/>
        <v>254.8</v>
      </c>
      <c r="J47" s="76">
        <v>14770.3</v>
      </c>
      <c r="K47" s="76">
        <v>13253.722</v>
      </c>
      <c r="L47" s="76">
        <v>400</v>
      </c>
      <c r="M47" s="76">
        <v>0</v>
      </c>
      <c r="N47" s="76">
        <v>12420.3</v>
      </c>
      <c r="O47" s="76">
        <v>11132.922</v>
      </c>
      <c r="P47" s="76">
        <v>0</v>
      </c>
      <c r="Q47" s="76">
        <v>0</v>
      </c>
      <c r="R47" s="76">
        <v>200</v>
      </c>
      <c r="S47" s="76">
        <v>56</v>
      </c>
      <c r="T47" s="76">
        <v>400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2706</v>
      </c>
      <c r="AE47" s="76">
        <v>2217</v>
      </c>
      <c r="AF47" s="76">
        <v>-1214.3015</v>
      </c>
      <c r="AG47" s="76">
        <v>254.8</v>
      </c>
      <c r="AH47" s="76">
        <v>2706</v>
      </c>
      <c r="AI47" s="76">
        <v>2217</v>
      </c>
      <c r="AJ47" s="76">
        <v>856</v>
      </c>
      <c r="AK47" s="76">
        <v>0</v>
      </c>
      <c r="AL47" s="76">
        <v>0</v>
      </c>
      <c r="AM47" s="76">
        <v>0</v>
      </c>
      <c r="AN47" s="76">
        <v>0</v>
      </c>
      <c r="AO47" s="76">
        <v>0</v>
      </c>
      <c r="AP47" s="76">
        <v>0</v>
      </c>
      <c r="AQ47" s="76">
        <v>0</v>
      </c>
      <c r="AR47" s="76">
        <v>1429.6985</v>
      </c>
      <c r="AS47" s="76">
        <v>254.8</v>
      </c>
      <c r="AT47" s="76">
        <v>0</v>
      </c>
      <c r="AU47" s="76">
        <v>0</v>
      </c>
      <c r="AV47" s="76">
        <v>-3500</v>
      </c>
      <c r="AW47" s="76">
        <v>0</v>
      </c>
      <c r="AX47" s="76">
        <v>0</v>
      </c>
      <c r="AY47" s="76">
        <v>0</v>
      </c>
      <c r="AZ47" s="76">
        <v>0</v>
      </c>
      <c r="BA47" s="76">
        <v>0</v>
      </c>
      <c r="BB47" s="76">
        <v>0</v>
      </c>
      <c r="BC47" s="76">
        <v>0</v>
      </c>
      <c r="BD47" s="76">
        <v>0</v>
      </c>
      <c r="BE47" s="76">
        <v>0</v>
      </c>
      <c r="BF47" s="76">
        <v>0</v>
      </c>
      <c r="BG47" s="76">
        <v>0</v>
      </c>
      <c r="BH47" s="76">
        <v>0</v>
      </c>
      <c r="BI47" s="76">
        <v>0</v>
      </c>
      <c r="BJ47" s="76">
        <v>0</v>
      </c>
      <c r="BK47" s="76">
        <v>0</v>
      </c>
      <c r="BL47" s="76">
        <v>4500</v>
      </c>
      <c r="BM47" s="76">
        <v>0</v>
      </c>
      <c r="BN47" s="76">
        <v>0</v>
      </c>
      <c r="BO47" s="76">
        <v>0</v>
      </c>
      <c r="BP47" s="76">
        <v>0</v>
      </c>
      <c r="BQ47" s="76">
        <v>0</v>
      </c>
      <c r="BR47" s="76">
        <v>0</v>
      </c>
      <c r="BS47" s="76">
        <v>0</v>
      </c>
      <c r="BT47" s="76">
        <v>0</v>
      </c>
      <c r="BU47" s="76">
        <v>0</v>
      </c>
      <c r="BV47" s="76">
        <v>0</v>
      </c>
      <c r="BW47" s="76">
        <v>0</v>
      </c>
      <c r="BX47" s="76">
        <v>0</v>
      </c>
      <c r="BY47" s="76">
        <v>0</v>
      </c>
      <c r="BZ47" s="76">
        <v>0</v>
      </c>
      <c r="CA47" s="76">
        <v>0</v>
      </c>
      <c r="CB47" s="76">
        <v>4500</v>
      </c>
      <c r="CC47" s="76">
        <v>0</v>
      </c>
      <c r="CD47" s="76">
        <v>0</v>
      </c>
      <c r="CE47" s="76">
        <v>0</v>
      </c>
      <c r="CF47" s="76">
        <v>0</v>
      </c>
      <c r="CG47" s="76">
        <v>0</v>
      </c>
      <c r="CH47" s="76">
        <v>0</v>
      </c>
      <c r="CI47" s="76">
        <v>0</v>
      </c>
      <c r="CJ47" s="76">
        <v>0</v>
      </c>
      <c r="CK47" s="76">
        <v>0</v>
      </c>
      <c r="CL47" s="76">
        <v>3691</v>
      </c>
      <c r="CM47" s="76">
        <v>1543</v>
      </c>
      <c r="CN47" s="76">
        <v>1706.2</v>
      </c>
      <c r="CO47" s="76">
        <v>0</v>
      </c>
      <c r="CP47" s="76">
        <v>3691</v>
      </c>
      <c r="CQ47" s="76">
        <v>1543</v>
      </c>
      <c r="CR47" s="76">
        <v>1706.2</v>
      </c>
      <c r="CS47" s="76">
        <v>0</v>
      </c>
      <c r="CT47" s="76">
        <v>2075</v>
      </c>
      <c r="CU47" s="76">
        <v>731</v>
      </c>
      <c r="CV47" s="76">
        <v>1300</v>
      </c>
      <c r="CW47" s="76">
        <v>0</v>
      </c>
      <c r="CX47" s="76">
        <v>0</v>
      </c>
      <c r="CY47" s="76">
        <v>0</v>
      </c>
      <c r="CZ47" s="76">
        <v>0</v>
      </c>
      <c r="DA47" s="76">
        <v>0</v>
      </c>
      <c r="DB47" s="76">
        <v>0</v>
      </c>
      <c r="DC47" s="76">
        <v>0</v>
      </c>
      <c r="DD47" s="76">
        <v>0</v>
      </c>
      <c r="DE47" s="76">
        <v>0</v>
      </c>
      <c r="DF47" s="76">
        <v>1150</v>
      </c>
      <c r="DG47" s="76">
        <v>560</v>
      </c>
      <c r="DH47" s="76">
        <v>0</v>
      </c>
      <c r="DI47" s="76">
        <v>0</v>
      </c>
      <c r="DJ47" s="76">
        <f t="shared" si="16"/>
        <v>0</v>
      </c>
      <c r="DK47" s="76">
        <f t="shared" si="17"/>
        <v>0</v>
      </c>
      <c r="DL47" s="76">
        <v>1500</v>
      </c>
      <c r="DM47" s="76">
        <v>0</v>
      </c>
      <c r="DN47" s="76">
        <v>0</v>
      </c>
      <c r="DO47" s="76">
        <v>0</v>
      </c>
      <c r="DP47" s="76">
        <v>1500</v>
      </c>
      <c r="DQ47" s="76">
        <v>0</v>
      </c>
    </row>
    <row r="48" spans="1:121" ht="16.5" customHeight="1">
      <c r="A48" s="77"/>
      <c r="B48" s="80">
        <v>39</v>
      </c>
      <c r="C48" s="75" t="s">
        <v>105</v>
      </c>
      <c r="D48" s="76">
        <f t="shared" si="10"/>
        <v>4320.8999999999996</v>
      </c>
      <c r="E48" s="76">
        <f t="shared" si="11"/>
        <v>4090.9</v>
      </c>
      <c r="F48" s="76">
        <f t="shared" si="12"/>
        <v>4320.8999999999996</v>
      </c>
      <c r="G48" s="76">
        <f t="shared" si="13"/>
        <v>4090.9</v>
      </c>
      <c r="H48" s="76">
        <f t="shared" si="14"/>
        <v>230</v>
      </c>
      <c r="I48" s="76">
        <f t="shared" si="15"/>
        <v>0</v>
      </c>
      <c r="J48" s="76">
        <v>4090.9</v>
      </c>
      <c r="K48" s="76">
        <v>4090.9</v>
      </c>
      <c r="L48" s="76">
        <v>230</v>
      </c>
      <c r="M48" s="76">
        <v>0</v>
      </c>
      <c r="N48" s="76">
        <v>4090.9</v>
      </c>
      <c r="O48" s="76">
        <v>4090.9</v>
      </c>
      <c r="P48" s="76">
        <v>230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76">
        <v>0</v>
      </c>
      <c r="AI48" s="76">
        <v>0</v>
      </c>
      <c r="AJ48" s="76">
        <v>0</v>
      </c>
      <c r="AK48" s="76">
        <v>0</v>
      </c>
      <c r="AL48" s="76">
        <v>0</v>
      </c>
      <c r="AM48" s="76">
        <v>0</v>
      </c>
      <c r="AN48" s="76">
        <v>0</v>
      </c>
      <c r="AO48" s="76">
        <v>0</v>
      </c>
      <c r="AP48" s="76">
        <v>0</v>
      </c>
      <c r="AQ48" s="76">
        <v>0</v>
      </c>
      <c r="AR48" s="76">
        <v>0</v>
      </c>
      <c r="AS48" s="76">
        <v>0</v>
      </c>
      <c r="AT48" s="76">
        <v>0</v>
      </c>
      <c r="AU48" s="76">
        <v>0</v>
      </c>
      <c r="AV48" s="76">
        <v>0</v>
      </c>
      <c r="AW48" s="76">
        <v>0</v>
      </c>
      <c r="AX48" s="76">
        <v>0</v>
      </c>
      <c r="AY48" s="76">
        <v>0</v>
      </c>
      <c r="AZ48" s="76">
        <v>0</v>
      </c>
      <c r="BA48" s="76">
        <v>0</v>
      </c>
      <c r="BB48" s="76">
        <v>0</v>
      </c>
      <c r="BC48" s="76">
        <v>0</v>
      </c>
      <c r="BD48" s="76">
        <v>0</v>
      </c>
      <c r="BE48" s="76">
        <v>0</v>
      </c>
      <c r="BF48" s="76">
        <v>0</v>
      </c>
      <c r="BG48" s="76">
        <v>0</v>
      </c>
      <c r="BH48" s="76">
        <v>0</v>
      </c>
      <c r="BI48" s="76">
        <v>0</v>
      </c>
      <c r="BJ48" s="76">
        <v>0</v>
      </c>
      <c r="BK48" s="76">
        <v>0</v>
      </c>
      <c r="BL48" s="76">
        <v>0</v>
      </c>
      <c r="BM48" s="76">
        <v>0</v>
      </c>
      <c r="BN48" s="76">
        <v>0</v>
      </c>
      <c r="BO48" s="76">
        <v>0</v>
      </c>
      <c r="BP48" s="76">
        <v>0</v>
      </c>
      <c r="BQ48" s="76">
        <v>0</v>
      </c>
      <c r="BR48" s="76">
        <v>0</v>
      </c>
      <c r="BS48" s="76">
        <v>0</v>
      </c>
      <c r="BT48" s="76">
        <v>0</v>
      </c>
      <c r="BU48" s="76">
        <v>0</v>
      </c>
      <c r="BV48" s="76">
        <v>0</v>
      </c>
      <c r="BW48" s="76">
        <v>0</v>
      </c>
      <c r="BX48" s="76">
        <v>0</v>
      </c>
      <c r="BY48" s="76">
        <v>0</v>
      </c>
      <c r="BZ48" s="76">
        <v>0</v>
      </c>
      <c r="CA48" s="76">
        <v>0</v>
      </c>
      <c r="CB48" s="76">
        <v>0</v>
      </c>
      <c r="CC48" s="76">
        <v>0</v>
      </c>
      <c r="CD48" s="76">
        <v>0</v>
      </c>
      <c r="CE48" s="76">
        <v>0</v>
      </c>
      <c r="CF48" s="76">
        <v>0</v>
      </c>
      <c r="CG48" s="76">
        <v>0</v>
      </c>
      <c r="CH48" s="76">
        <v>0</v>
      </c>
      <c r="CI48" s="76">
        <v>0</v>
      </c>
      <c r="CJ48" s="76">
        <v>0</v>
      </c>
      <c r="CK48" s="76">
        <v>0</v>
      </c>
      <c r="CL48" s="76">
        <v>0</v>
      </c>
      <c r="CM48" s="76">
        <v>0</v>
      </c>
      <c r="CN48" s="76">
        <v>0</v>
      </c>
      <c r="CO48" s="76">
        <v>0</v>
      </c>
      <c r="CP48" s="76">
        <v>0</v>
      </c>
      <c r="CQ48" s="76">
        <v>0</v>
      </c>
      <c r="CR48" s="76">
        <v>0</v>
      </c>
      <c r="CS48" s="76">
        <v>0</v>
      </c>
      <c r="CT48" s="76">
        <v>0</v>
      </c>
      <c r="CU48" s="76">
        <v>0</v>
      </c>
      <c r="CV48" s="76">
        <v>0</v>
      </c>
      <c r="CW48" s="76">
        <v>0</v>
      </c>
      <c r="CX48" s="76">
        <v>0</v>
      </c>
      <c r="CY48" s="76">
        <v>0</v>
      </c>
      <c r="CZ48" s="76">
        <v>0</v>
      </c>
      <c r="DA48" s="76">
        <v>0</v>
      </c>
      <c r="DB48" s="76">
        <v>0</v>
      </c>
      <c r="DC48" s="76">
        <v>0</v>
      </c>
      <c r="DD48" s="76">
        <v>0</v>
      </c>
      <c r="DE48" s="76">
        <v>0</v>
      </c>
      <c r="DF48" s="76">
        <v>0</v>
      </c>
      <c r="DG48" s="76">
        <v>0</v>
      </c>
      <c r="DH48" s="76">
        <v>0</v>
      </c>
      <c r="DI48" s="76">
        <v>0</v>
      </c>
      <c r="DJ48" s="76">
        <f t="shared" si="16"/>
        <v>0</v>
      </c>
      <c r="DK48" s="76">
        <f t="shared" si="17"/>
        <v>0</v>
      </c>
      <c r="DL48" s="76">
        <v>230</v>
      </c>
      <c r="DM48" s="76">
        <v>0</v>
      </c>
      <c r="DN48" s="76">
        <v>0</v>
      </c>
      <c r="DO48" s="76">
        <v>0</v>
      </c>
      <c r="DP48" s="76">
        <v>230</v>
      </c>
      <c r="DQ48" s="76">
        <v>0</v>
      </c>
    </row>
    <row r="49" spans="1:121" ht="16.5" customHeight="1">
      <c r="A49" s="77"/>
      <c r="B49" s="80">
        <v>40</v>
      </c>
      <c r="C49" s="75" t="s">
        <v>112</v>
      </c>
      <c r="D49" s="76">
        <f t="shared" si="10"/>
        <v>5326.9939999999997</v>
      </c>
      <c r="E49" s="76">
        <f t="shared" si="11"/>
        <v>5060.7569999999996</v>
      </c>
      <c r="F49" s="76">
        <f t="shared" si="12"/>
        <v>5322</v>
      </c>
      <c r="G49" s="76">
        <f t="shared" si="13"/>
        <v>5154.7569999999996</v>
      </c>
      <c r="H49" s="76">
        <f t="shared" si="14"/>
        <v>4.9939999999999998</v>
      </c>
      <c r="I49" s="76">
        <f t="shared" si="15"/>
        <v>-94</v>
      </c>
      <c r="J49" s="76">
        <v>5000</v>
      </c>
      <c r="K49" s="76">
        <v>4974.7569999999996</v>
      </c>
      <c r="L49" s="76">
        <v>4.9939999999999998</v>
      </c>
      <c r="M49" s="76">
        <v>0</v>
      </c>
      <c r="N49" s="76">
        <v>4930</v>
      </c>
      <c r="O49" s="76">
        <v>4924.7569999999996</v>
      </c>
      <c r="P49" s="76">
        <v>4.9939999999999998</v>
      </c>
      <c r="Q49" s="76">
        <v>0</v>
      </c>
      <c r="R49" s="76">
        <v>70</v>
      </c>
      <c r="S49" s="76">
        <v>50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-94</v>
      </c>
      <c r="AH49" s="76">
        <v>0</v>
      </c>
      <c r="AI49" s="76">
        <v>0</v>
      </c>
      <c r="AJ49" s="76">
        <v>0</v>
      </c>
      <c r="AK49" s="76">
        <v>0</v>
      </c>
      <c r="AL49" s="76">
        <v>0</v>
      </c>
      <c r="AM49" s="76">
        <v>0</v>
      </c>
      <c r="AN49" s="76">
        <v>0</v>
      </c>
      <c r="AO49" s="76">
        <v>0</v>
      </c>
      <c r="AP49" s="76">
        <v>0</v>
      </c>
      <c r="AQ49" s="76">
        <v>0</v>
      </c>
      <c r="AR49" s="76">
        <v>0</v>
      </c>
      <c r="AS49" s="76">
        <v>0</v>
      </c>
      <c r="AT49" s="76">
        <v>0</v>
      </c>
      <c r="AU49" s="76">
        <v>0</v>
      </c>
      <c r="AV49" s="76">
        <v>0</v>
      </c>
      <c r="AW49" s="76">
        <v>-94</v>
      </c>
      <c r="AX49" s="76">
        <v>0</v>
      </c>
      <c r="AY49" s="76">
        <v>0</v>
      </c>
      <c r="AZ49" s="76">
        <v>0</v>
      </c>
      <c r="BA49" s="76">
        <v>0</v>
      </c>
      <c r="BB49" s="76">
        <v>0</v>
      </c>
      <c r="BC49" s="76">
        <v>0</v>
      </c>
      <c r="BD49" s="76">
        <v>0</v>
      </c>
      <c r="BE49" s="76">
        <v>0</v>
      </c>
      <c r="BF49" s="76">
        <v>0</v>
      </c>
      <c r="BG49" s="76">
        <v>0</v>
      </c>
      <c r="BH49" s="76">
        <v>0</v>
      </c>
      <c r="BI49" s="76">
        <v>0</v>
      </c>
      <c r="BJ49" s="76">
        <v>42</v>
      </c>
      <c r="BK49" s="76">
        <v>20</v>
      </c>
      <c r="BL49" s="76">
        <v>0</v>
      </c>
      <c r="BM49" s="76">
        <v>0</v>
      </c>
      <c r="BN49" s="76">
        <v>0</v>
      </c>
      <c r="BO49" s="76">
        <v>0</v>
      </c>
      <c r="BP49" s="76">
        <v>0</v>
      </c>
      <c r="BQ49" s="76">
        <v>0</v>
      </c>
      <c r="BR49" s="76">
        <v>0</v>
      </c>
      <c r="BS49" s="76">
        <v>0</v>
      </c>
      <c r="BT49" s="76">
        <v>0</v>
      </c>
      <c r="BU49" s="76">
        <v>0</v>
      </c>
      <c r="BV49" s="76">
        <v>42</v>
      </c>
      <c r="BW49" s="76">
        <v>20</v>
      </c>
      <c r="BX49" s="76">
        <v>0</v>
      </c>
      <c r="BY49" s="76">
        <v>0</v>
      </c>
      <c r="BZ49" s="76">
        <v>0</v>
      </c>
      <c r="CA49" s="76">
        <v>0</v>
      </c>
      <c r="CB49" s="76">
        <v>0</v>
      </c>
      <c r="CC49" s="76">
        <v>0</v>
      </c>
      <c r="CD49" s="76">
        <v>0</v>
      </c>
      <c r="CE49" s="76">
        <v>0</v>
      </c>
      <c r="CF49" s="76">
        <v>0</v>
      </c>
      <c r="CG49" s="76">
        <v>0</v>
      </c>
      <c r="CH49" s="76">
        <v>0</v>
      </c>
      <c r="CI49" s="76">
        <v>0</v>
      </c>
      <c r="CJ49" s="76">
        <v>0</v>
      </c>
      <c r="CK49" s="76">
        <v>0</v>
      </c>
      <c r="CL49" s="76">
        <v>0</v>
      </c>
      <c r="CM49" s="76">
        <v>0</v>
      </c>
      <c r="CN49" s="76">
        <v>0</v>
      </c>
      <c r="CO49" s="76">
        <v>0</v>
      </c>
      <c r="CP49" s="76">
        <v>0</v>
      </c>
      <c r="CQ49" s="76">
        <v>0</v>
      </c>
      <c r="CR49" s="76">
        <v>0</v>
      </c>
      <c r="CS49" s="76">
        <v>0</v>
      </c>
      <c r="CT49" s="76">
        <v>0</v>
      </c>
      <c r="CU49" s="76">
        <v>0</v>
      </c>
      <c r="CV49" s="76">
        <v>0</v>
      </c>
      <c r="CW49" s="76">
        <v>0</v>
      </c>
      <c r="CX49" s="76">
        <v>0</v>
      </c>
      <c r="CY49" s="76">
        <v>0</v>
      </c>
      <c r="CZ49" s="76">
        <v>0</v>
      </c>
      <c r="DA49" s="76">
        <v>0</v>
      </c>
      <c r="DB49" s="76">
        <v>0</v>
      </c>
      <c r="DC49" s="76">
        <v>0</v>
      </c>
      <c r="DD49" s="76">
        <v>0</v>
      </c>
      <c r="DE49" s="76">
        <v>0</v>
      </c>
      <c r="DF49" s="76">
        <v>160</v>
      </c>
      <c r="DG49" s="76">
        <v>160</v>
      </c>
      <c r="DH49" s="76">
        <v>0</v>
      </c>
      <c r="DI49" s="76">
        <v>0</v>
      </c>
      <c r="DJ49" s="76">
        <f t="shared" si="16"/>
        <v>120</v>
      </c>
      <c r="DK49" s="76">
        <f t="shared" si="17"/>
        <v>0</v>
      </c>
      <c r="DL49" s="76">
        <v>120</v>
      </c>
      <c r="DM49" s="76">
        <v>0</v>
      </c>
      <c r="DN49" s="76">
        <v>0</v>
      </c>
      <c r="DO49" s="76">
        <v>0</v>
      </c>
      <c r="DP49" s="76">
        <v>0</v>
      </c>
      <c r="DQ49" s="76">
        <v>0</v>
      </c>
    </row>
    <row r="50" spans="1:121" ht="16.5" customHeight="1">
      <c r="A50" s="77"/>
      <c r="B50" s="80">
        <v>41</v>
      </c>
      <c r="C50" s="75" t="s">
        <v>113</v>
      </c>
      <c r="D50" s="76">
        <f t="shared" si="10"/>
        <v>5175.1090999999997</v>
      </c>
      <c r="E50" s="76">
        <f t="shared" si="11"/>
        <v>4927.1120000000001</v>
      </c>
      <c r="F50" s="76">
        <f t="shared" si="12"/>
        <v>4512.5</v>
      </c>
      <c r="G50" s="76">
        <f t="shared" si="13"/>
        <v>4270.1120000000001</v>
      </c>
      <c r="H50" s="76">
        <f t="shared" si="14"/>
        <v>888.60910000000001</v>
      </c>
      <c r="I50" s="76">
        <f t="shared" si="15"/>
        <v>657</v>
      </c>
      <c r="J50" s="76">
        <v>3662.5</v>
      </c>
      <c r="K50" s="76">
        <v>3646.1120000000001</v>
      </c>
      <c r="L50" s="76">
        <v>50</v>
      </c>
      <c r="M50" s="76">
        <v>50</v>
      </c>
      <c r="N50" s="76">
        <v>3652.5</v>
      </c>
      <c r="O50" s="76">
        <v>3646.1120000000001</v>
      </c>
      <c r="P50" s="76">
        <v>0</v>
      </c>
      <c r="Q50" s="76">
        <v>0</v>
      </c>
      <c r="R50" s="76">
        <v>10</v>
      </c>
      <c r="S50" s="76">
        <v>0</v>
      </c>
      <c r="T50" s="76">
        <v>50</v>
      </c>
      <c r="U50" s="76">
        <v>50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76">
        <v>0</v>
      </c>
      <c r="AI50" s="76">
        <v>0</v>
      </c>
      <c r="AJ50" s="76">
        <v>0</v>
      </c>
      <c r="AK50" s="76">
        <v>0</v>
      </c>
      <c r="AL50" s="76">
        <v>0</v>
      </c>
      <c r="AM50" s="76">
        <v>0</v>
      </c>
      <c r="AN50" s="76">
        <v>0</v>
      </c>
      <c r="AO50" s="76">
        <v>0</v>
      </c>
      <c r="AP50" s="76">
        <v>0</v>
      </c>
      <c r="AQ50" s="76">
        <v>0</v>
      </c>
      <c r="AR50" s="76">
        <v>0</v>
      </c>
      <c r="AS50" s="76">
        <v>0</v>
      </c>
      <c r="AT50" s="76">
        <v>0</v>
      </c>
      <c r="AU50" s="76">
        <v>0</v>
      </c>
      <c r="AV50" s="76">
        <v>0</v>
      </c>
      <c r="AW50" s="76">
        <v>0</v>
      </c>
      <c r="AX50" s="76">
        <v>0</v>
      </c>
      <c r="AY50" s="76">
        <v>0</v>
      </c>
      <c r="AZ50" s="76">
        <v>0</v>
      </c>
      <c r="BA50" s="76">
        <v>0</v>
      </c>
      <c r="BB50" s="76">
        <v>0</v>
      </c>
      <c r="BC50" s="76">
        <v>0</v>
      </c>
      <c r="BD50" s="76">
        <v>0</v>
      </c>
      <c r="BE50" s="76">
        <v>0</v>
      </c>
      <c r="BF50" s="76">
        <v>0</v>
      </c>
      <c r="BG50" s="76">
        <v>0</v>
      </c>
      <c r="BH50" s="76">
        <v>0</v>
      </c>
      <c r="BI50" s="76">
        <v>0</v>
      </c>
      <c r="BJ50" s="76">
        <v>0</v>
      </c>
      <c r="BK50" s="76">
        <v>0</v>
      </c>
      <c r="BL50" s="76">
        <v>0</v>
      </c>
      <c r="BM50" s="76">
        <v>0</v>
      </c>
      <c r="BN50" s="76">
        <v>0</v>
      </c>
      <c r="BO50" s="76">
        <v>0</v>
      </c>
      <c r="BP50" s="76">
        <v>0</v>
      </c>
      <c r="BQ50" s="76">
        <v>0</v>
      </c>
      <c r="BR50" s="76">
        <v>0</v>
      </c>
      <c r="BS50" s="76">
        <v>0</v>
      </c>
      <c r="BT50" s="76">
        <v>0</v>
      </c>
      <c r="BU50" s="76">
        <v>0</v>
      </c>
      <c r="BV50" s="76">
        <v>0</v>
      </c>
      <c r="BW50" s="76">
        <v>0</v>
      </c>
      <c r="BX50" s="76">
        <v>0</v>
      </c>
      <c r="BY50" s="76">
        <v>0</v>
      </c>
      <c r="BZ50" s="76">
        <v>0</v>
      </c>
      <c r="CA50" s="76">
        <v>0</v>
      </c>
      <c r="CB50" s="76">
        <v>0</v>
      </c>
      <c r="CC50" s="76">
        <v>0</v>
      </c>
      <c r="CD50" s="76">
        <v>0</v>
      </c>
      <c r="CE50" s="76">
        <v>0</v>
      </c>
      <c r="CF50" s="76">
        <v>0</v>
      </c>
      <c r="CG50" s="76">
        <v>0</v>
      </c>
      <c r="CH50" s="76">
        <v>0</v>
      </c>
      <c r="CI50" s="76">
        <v>0</v>
      </c>
      <c r="CJ50" s="76">
        <v>0</v>
      </c>
      <c r="CK50" s="76">
        <v>0</v>
      </c>
      <c r="CL50" s="76">
        <v>624</v>
      </c>
      <c r="CM50" s="76">
        <v>624</v>
      </c>
      <c r="CN50" s="76">
        <v>838.60910000000001</v>
      </c>
      <c r="CO50" s="76">
        <v>607</v>
      </c>
      <c r="CP50" s="76">
        <v>624</v>
      </c>
      <c r="CQ50" s="76">
        <v>624</v>
      </c>
      <c r="CR50" s="76">
        <v>838.60910000000001</v>
      </c>
      <c r="CS50" s="76">
        <v>607</v>
      </c>
      <c r="CT50" s="76">
        <v>216</v>
      </c>
      <c r="CU50" s="76">
        <v>216</v>
      </c>
      <c r="CV50" s="76">
        <v>838.60910000000001</v>
      </c>
      <c r="CW50" s="76">
        <v>607</v>
      </c>
      <c r="CX50" s="76">
        <v>0</v>
      </c>
      <c r="CY50" s="76">
        <v>0</v>
      </c>
      <c r="CZ50" s="76">
        <v>0</v>
      </c>
      <c r="DA50" s="76">
        <v>0</v>
      </c>
      <c r="DB50" s="76">
        <v>0</v>
      </c>
      <c r="DC50" s="76">
        <v>0</v>
      </c>
      <c r="DD50" s="76">
        <v>0</v>
      </c>
      <c r="DE50" s="76">
        <v>0</v>
      </c>
      <c r="DF50" s="76">
        <v>0</v>
      </c>
      <c r="DG50" s="76">
        <v>0</v>
      </c>
      <c r="DH50" s="76">
        <v>0</v>
      </c>
      <c r="DI50" s="76">
        <v>0</v>
      </c>
      <c r="DJ50" s="76">
        <f t="shared" si="16"/>
        <v>0</v>
      </c>
      <c r="DK50" s="76">
        <f t="shared" si="17"/>
        <v>0</v>
      </c>
      <c r="DL50" s="76">
        <v>226</v>
      </c>
      <c r="DM50" s="76">
        <v>0</v>
      </c>
      <c r="DN50" s="76">
        <v>0</v>
      </c>
      <c r="DO50" s="76">
        <v>0</v>
      </c>
      <c r="DP50" s="76">
        <v>226</v>
      </c>
      <c r="DQ50" s="76">
        <v>0</v>
      </c>
    </row>
    <row r="51" spans="1:121" ht="16.5" customHeight="1">
      <c r="A51" s="77"/>
      <c r="B51" s="80">
        <v>42</v>
      </c>
      <c r="C51" s="75" t="s">
        <v>115</v>
      </c>
      <c r="D51" s="76">
        <f t="shared" si="10"/>
        <v>12365.516099999999</v>
      </c>
      <c r="E51" s="76">
        <f t="shared" si="11"/>
        <v>12318.5</v>
      </c>
      <c r="F51" s="76">
        <f t="shared" si="12"/>
        <v>11808.8</v>
      </c>
      <c r="G51" s="76">
        <f t="shared" si="13"/>
        <v>11770.5</v>
      </c>
      <c r="H51" s="76">
        <f t="shared" si="14"/>
        <v>1116.7161000000001</v>
      </c>
      <c r="I51" s="76">
        <f t="shared" si="15"/>
        <v>1108</v>
      </c>
      <c r="J51" s="76">
        <v>10648.8</v>
      </c>
      <c r="K51" s="76">
        <v>10610.5</v>
      </c>
      <c r="L51" s="76">
        <v>1116.7161000000001</v>
      </c>
      <c r="M51" s="76">
        <v>1108</v>
      </c>
      <c r="N51" s="76">
        <v>10598.8</v>
      </c>
      <c r="O51" s="76">
        <v>10560.5</v>
      </c>
      <c r="P51" s="76">
        <v>1116.7161000000001</v>
      </c>
      <c r="Q51" s="76">
        <v>1108</v>
      </c>
      <c r="R51" s="76">
        <v>50</v>
      </c>
      <c r="S51" s="76">
        <v>50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76">
        <v>0</v>
      </c>
      <c r="AI51" s="76">
        <v>0</v>
      </c>
      <c r="AJ51" s="76">
        <v>0</v>
      </c>
      <c r="AK51" s="76">
        <v>0</v>
      </c>
      <c r="AL51" s="76">
        <v>0</v>
      </c>
      <c r="AM51" s="76">
        <v>0</v>
      </c>
      <c r="AN51" s="76">
        <v>0</v>
      </c>
      <c r="AO51" s="76">
        <v>0</v>
      </c>
      <c r="AP51" s="76">
        <v>0</v>
      </c>
      <c r="AQ51" s="76">
        <v>0</v>
      </c>
      <c r="AR51" s="76">
        <v>0</v>
      </c>
      <c r="AS51" s="76">
        <v>0</v>
      </c>
      <c r="AT51" s="76">
        <v>0</v>
      </c>
      <c r="AU51" s="76">
        <v>0</v>
      </c>
      <c r="AV51" s="76">
        <v>0</v>
      </c>
      <c r="AW51" s="76">
        <v>0</v>
      </c>
      <c r="AX51" s="76">
        <v>0</v>
      </c>
      <c r="AY51" s="76">
        <v>0</v>
      </c>
      <c r="AZ51" s="76">
        <v>0</v>
      </c>
      <c r="BA51" s="76">
        <v>0</v>
      </c>
      <c r="BB51" s="76">
        <v>0</v>
      </c>
      <c r="BC51" s="76">
        <v>0</v>
      </c>
      <c r="BD51" s="76">
        <v>0</v>
      </c>
      <c r="BE51" s="76">
        <v>0</v>
      </c>
      <c r="BF51" s="76">
        <v>0</v>
      </c>
      <c r="BG51" s="76">
        <v>0</v>
      </c>
      <c r="BH51" s="76">
        <v>0</v>
      </c>
      <c r="BI51" s="76">
        <v>0</v>
      </c>
      <c r="BJ51" s="76">
        <v>0</v>
      </c>
      <c r="BK51" s="76">
        <v>0</v>
      </c>
      <c r="BL51" s="76">
        <v>0</v>
      </c>
      <c r="BM51" s="76">
        <v>0</v>
      </c>
      <c r="BN51" s="76">
        <v>0</v>
      </c>
      <c r="BO51" s="76">
        <v>0</v>
      </c>
      <c r="BP51" s="76">
        <v>0</v>
      </c>
      <c r="BQ51" s="76">
        <v>0</v>
      </c>
      <c r="BR51" s="76">
        <v>0</v>
      </c>
      <c r="BS51" s="76">
        <v>0</v>
      </c>
      <c r="BT51" s="76">
        <v>0</v>
      </c>
      <c r="BU51" s="76">
        <v>0</v>
      </c>
      <c r="BV51" s="76">
        <v>0</v>
      </c>
      <c r="BW51" s="76">
        <v>0</v>
      </c>
      <c r="BX51" s="76">
        <v>0</v>
      </c>
      <c r="BY51" s="76">
        <v>0</v>
      </c>
      <c r="BZ51" s="76">
        <v>0</v>
      </c>
      <c r="CA51" s="76">
        <v>0</v>
      </c>
      <c r="CB51" s="76">
        <v>0</v>
      </c>
      <c r="CC51" s="76">
        <v>0</v>
      </c>
      <c r="CD51" s="76">
        <v>0</v>
      </c>
      <c r="CE51" s="76">
        <v>0</v>
      </c>
      <c r="CF51" s="76">
        <v>0</v>
      </c>
      <c r="CG51" s="76">
        <v>0</v>
      </c>
      <c r="CH51" s="76">
        <v>0</v>
      </c>
      <c r="CI51" s="76">
        <v>0</v>
      </c>
      <c r="CJ51" s="76">
        <v>0</v>
      </c>
      <c r="CK51" s="76">
        <v>0</v>
      </c>
      <c r="CL51" s="76">
        <v>0</v>
      </c>
      <c r="CM51" s="76">
        <v>0</v>
      </c>
      <c r="CN51" s="76">
        <v>0</v>
      </c>
      <c r="CO51" s="76">
        <v>0</v>
      </c>
      <c r="CP51" s="76">
        <v>0</v>
      </c>
      <c r="CQ51" s="76">
        <v>0</v>
      </c>
      <c r="CR51" s="76">
        <v>0</v>
      </c>
      <c r="CS51" s="76">
        <v>0</v>
      </c>
      <c r="CT51" s="76">
        <v>0</v>
      </c>
      <c r="CU51" s="76">
        <v>0</v>
      </c>
      <c r="CV51" s="76">
        <v>0</v>
      </c>
      <c r="CW51" s="76">
        <v>0</v>
      </c>
      <c r="CX51" s="76">
        <v>0</v>
      </c>
      <c r="CY51" s="76">
        <v>0</v>
      </c>
      <c r="CZ51" s="76">
        <v>0</v>
      </c>
      <c r="DA51" s="76">
        <v>0</v>
      </c>
      <c r="DB51" s="76">
        <v>0</v>
      </c>
      <c r="DC51" s="76">
        <v>0</v>
      </c>
      <c r="DD51" s="76">
        <v>0</v>
      </c>
      <c r="DE51" s="76">
        <v>0</v>
      </c>
      <c r="DF51" s="76">
        <v>600</v>
      </c>
      <c r="DG51" s="76">
        <v>600</v>
      </c>
      <c r="DH51" s="76">
        <v>0</v>
      </c>
      <c r="DI51" s="76">
        <v>0</v>
      </c>
      <c r="DJ51" s="76">
        <f t="shared" si="16"/>
        <v>0</v>
      </c>
      <c r="DK51" s="76">
        <f t="shared" si="17"/>
        <v>0</v>
      </c>
      <c r="DL51" s="76">
        <v>560</v>
      </c>
      <c r="DM51" s="76">
        <v>560</v>
      </c>
      <c r="DN51" s="76">
        <v>0</v>
      </c>
      <c r="DO51" s="76">
        <v>0</v>
      </c>
      <c r="DP51" s="76">
        <v>560</v>
      </c>
      <c r="DQ51" s="76">
        <v>560</v>
      </c>
    </row>
    <row r="52" spans="1:121" ht="16.5" customHeight="1">
      <c r="A52" s="77"/>
      <c r="B52" s="80">
        <v>43</v>
      </c>
      <c r="C52" s="75" t="s">
        <v>116</v>
      </c>
      <c r="D52" s="76">
        <f t="shared" si="10"/>
        <v>4837.72</v>
      </c>
      <c r="E52" s="76">
        <f t="shared" si="11"/>
        <v>4805.2619999999997</v>
      </c>
      <c r="F52" s="76">
        <f t="shared" si="12"/>
        <v>4830</v>
      </c>
      <c r="G52" s="76">
        <f t="shared" si="13"/>
        <v>4805.2619999999997</v>
      </c>
      <c r="H52" s="76">
        <f t="shared" si="14"/>
        <v>7.72</v>
      </c>
      <c r="I52" s="76">
        <f t="shared" si="15"/>
        <v>0</v>
      </c>
      <c r="J52" s="76">
        <v>4770</v>
      </c>
      <c r="K52" s="76">
        <v>4745.2619999999997</v>
      </c>
      <c r="L52" s="76">
        <v>7.72</v>
      </c>
      <c r="M52" s="76">
        <v>0</v>
      </c>
      <c r="N52" s="76">
        <v>4728</v>
      </c>
      <c r="O52" s="76">
        <v>4713.6120000000001</v>
      </c>
      <c r="P52" s="76">
        <v>7.72</v>
      </c>
      <c r="Q52" s="76">
        <v>0</v>
      </c>
      <c r="R52" s="76">
        <v>42</v>
      </c>
      <c r="S52" s="76">
        <v>31.65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76">
        <v>0</v>
      </c>
      <c r="AI52" s="76">
        <v>0</v>
      </c>
      <c r="AJ52" s="76">
        <v>0</v>
      </c>
      <c r="AK52" s="76">
        <v>0</v>
      </c>
      <c r="AL52" s="76">
        <v>0</v>
      </c>
      <c r="AM52" s="76">
        <v>0</v>
      </c>
      <c r="AN52" s="76">
        <v>0</v>
      </c>
      <c r="AO52" s="76">
        <v>0</v>
      </c>
      <c r="AP52" s="76">
        <v>0</v>
      </c>
      <c r="AQ52" s="76">
        <v>0</v>
      </c>
      <c r="AR52" s="76">
        <v>0</v>
      </c>
      <c r="AS52" s="76">
        <v>0</v>
      </c>
      <c r="AT52" s="76">
        <v>0</v>
      </c>
      <c r="AU52" s="76">
        <v>0</v>
      </c>
      <c r="AV52" s="76">
        <v>0</v>
      </c>
      <c r="AW52" s="76">
        <v>0</v>
      </c>
      <c r="AX52" s="76">
        <v>0</v>
      </c>
      <c r="AY52" s="76">
        <v>0</v>
      </c>
      <c r="AZ52" s="76">
        <v>0</v>
      </c>
      <c r="BA52" s="76">
        <v>0</v>
      </c>
      <c r="BB52" s="76">
        <v>0</v>
      </c>
      <c r="BC52" s="76">
        <v>0</v>
      </c>
      <c r="BD52" s="76">
        <v>0</v>
      </c>
      <c r="BE52" s="76">
        <v>0</v>
      </c>
      <c r="BF52" s="76">
        <v>0</v>
      </c>
      <c r="BG52" s="76">
        <v>0</v>
      </c>
      <c r="BH52" s="76">
        <v>0</v>
      </c>
      <c r="BI52" s="76">
        <v>0</v>
      </c>
      <c r="BJ52" s="76">
        <v>0</v>
      </c>
      <c r="BK52" s="76">
        <v>0</v>
      </c>
      <c r="BL52" s="76">
        <v>0</v>
      </c>
      <c r="BM52" s="76">
        <v>0</v>
      </c>
      <c r="BN52" s="76">
        <v>0</v>
      </c>
      <c r="BO52" s="76">
        <v>0</v>
      </c>
      <c r="BP52" s="76">
        <v>0</v>
      </c>
      <c r="BQ52" s="76">
        <v>0</v>
      </c>
      <c r="BR52" s="76">
        <v>0</v>
      </c>
      <c r="BS52" s="76">
        <v>0</v>
      </c>
      <c r="BT52" s="76">
        <v>0</v>
      </c>
      <c r="BU52" s="76">
        <v>0</v>
      </c>
      <c r="BV52" s="76">
        <v>0</v>
      </c>
      <c r="BW52" s="76">
        <v>0</v>
      </c>
      <c r="BX52" s="76">
        <v>0</v>
      </c>
      <c r="BY52" s="76">
        <v>0</v>
      </c>
      <c r="BZ52" s="76">
        <v>0</v>
      </c>
      <c r="CA52" s="76">
        <v>0</v>
      </c>
      <c r="CB52" s="76">
        <v>0</v>
      </c>
      <c r="CC52" s="76">
        <v>0</v>
      </c>
      <c r="CD52" s="76">
        <v>0</v>
      </c>
      <c r="CE52" s="76">
        <v>0</v>
      </c>
      <c r="CF52" s="76">
        <v>0</v>
      </c>
      <c r="CG52" s="76">
        <v>0</v>
      </c>
      <c r="CH52" s="76">
        <v>0</v>
      </c>
      <c r="CI52" s="76">
        <v>0</v>
      </c>
      <c r="CJ52" s="76">
        <v>0</v>
      </c>
      <c r="CK52" s="76">
        <v>0</v>
      </c>
      <c r="CL52" s="76">
        <v>0</v>
      </c>
      <c r="CM52" s="76">
        <v>0</v>
      </c>
      <c r="CN52" s="76">
        <v>0</v>
      </c>
      <c r="CO52" s="76">
        <v>0</v>
      </c>
      <c r="CP52" s="76">
        <v>0</v>
      </c>
      <c r="CQ52" s="76">
        <v>0</v>
      </c>
      <c r="CR52" s="76">
        <v>0</v>
      </c>
      <c r="CS52" s="76">
        <v>0</v>
      </c>
      <c r="CT52" s="76">
        <v>0</v>
      </c>
      <c r="CU52" s="76">
        <v>0</v>
      </c>
      <c r="CV52" s="76">
        <v>0</v>
      </c>
      <c r="CW52" s="76">
        <v>0</v>
      </c>
      <c r="CX52" s="76">
        <v>0</v>
      </c>
      <c r="CY52" s="76">
        <v>0</v>
      </c>
      <c r="CZ52" s="76">
        <v>0</v>
      </c>
      <c r="DA52" s="76">
        <v>0</v>
      </c>
      <c r="DB52" s="76">
        <v>0</v>
      </c>
      <c r="DC52" s="76">
        <v>0</v>
      </c>
      <c r="DD52" s="76">
        <v>0</v>
      </c>
      <c r="DE52" s="76">
        <v>0</v>
      </c>
      <c r="DF52" s="76">
        <v>60</v>
      </c>
      <c r="DG52" s="76">
        <v>60</v>
      </c>
      <c r="DH52" s="76">
        <v>0</v>
      </c>
      <c r="DI52" s="76">
        <v>0</v>
      </c>
      <c r="DJ52" s="76">
        <f t="shared" si="16"/>
        <v>0</v>
      </c>
      <c r="DK52" s="76">
        <f t="shared" si="17"/>
        <v>0</v>
      </c>
      <c r="DL52" s="76">
        <v>0</v>
      </c>
      <c r="DM52" s="76">
        <v>0</v>
      </c>
      <c r="DN52" s="76">
        <v>0</v>
      </c>
      <c r="DO52" s="76">
        <v>0</v>
      </c>
      <c r="DP52" s="76">
        <v>0</v>
      </c>
      <c r="DQ52" s="76">
        <v>0</v>
      </c>
    </row>
    <row r="53" spans="1:121" ht="16.5" customHeight="1">
      <c r="A53" s="77"/>
      <c r="B53" s="80">
        <v>44</v>
      </c>
      <c r="C53" s="75" t="s">
        <v>117</v>
      </c>
      <c r="D53" s="76">
        <f t="shared" si="10"/>
        <v>16150.871000000001</v>
      </c>
      <c r="E53" s="76">
        <f t="shared" si="11"/>
        <v>15503.142000000002</v>
      </c>
      <c r="F53" s="76">
        <f t="shared" si="12"/>
        <v>15860.6</v>
      </c>
      <c r="G53" s="76">
        <f t="shared" si="13"/>
        <v>15601.102000000001</v>
      </c>
      <c r="H53" s="76">
        <f t="shared" si="14"/>
        <v>290.27099999999996</v>
      </c>
      <c r="I53" s="76">
        <f t="shared" si="15"/>
        <v>-97.95999999999998</v>
      </c>
      <c r="J53" s="76">
        <v>11160.2</v>
      </c>
      <c r="K53" s="76">
        <v>11096.784</v>
      </c>
      <c r="L53" s="76">
        <v>1090.271</v>
      </c>
      <c r="M53" s="76">
        <v>170</v>
      </c>
      <c r="N53" s="76">
        <v>8959.7000000000007</v>
      </c>
      <c r="O53" s="76">
        <v>8904.5840000000007</v>
      </c>
      <c r="P53" s="76">
        <v>0</v>
      </c>
      <c r="Q53" s="76">
        <v>0</v>
      </c>
      <c r="R53" s="76">
        <v>2169</v>
      </c>
      <c r="S53" s="76">
        <v>2168.5</v>
      </c>
      <c r="T53" s="76">
        <v>1090.271</v>
      </c>
      <c r="U53" s="76">
        <v>170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-800</v>
      </c>
      <c r="AG53" s="76">
        <v>-267.95999999999998</v>
      </c>
      <c r="AH53" s="76">
        <v>0</v>
      </c>
      <c r="AI53" s="76">
        <v>0</v>
      </c>
      <c r="AJ53" s="76">
        <v>0</v>
      </c>
      <c r="AK53" s="76">
        <v>0</v>
      </c>
      <c r="AL53" s="76">
        <v>0</v>
      </c>
      <c r="AM53" s="76">
        <v>0</v>
      </c>
      <c r="AN53" s="76">
        <v>0</v>
      </c>
      <c r="AO53" s="76">
        <v>0</v>
      </c>
      <c r="AP53" s="76">
        <v>0</v>
      </c>
      <c r="AQ53" s="76">
        <v>0</v>
      </c>
      <c r="AR53" s="76">
        <v>0</v>
      </c>
      <c r="AS53" s="76">
        <v>0</v>
      </c>
      <c r="AT53" s="76">
        <v>0</v>
      </c>
      <c r="AU53" s="76">
        <v>0</v>
      </c>
      <c r="AV53" s="76">
        <v>-800</v>
      </c>
      <c r="AW53" s="76">
        <v>-267.95999999999998</v>
      </c>
      <c r="AX53" s="76">
        <v>0</v>
      </c>
      <c r="AY53" s="76">
        <v>0</v>
      </c>
      <c r="AZ53" s="76">
        <v>0</v>
      </c>
      <c r="BA53" s="76">
        <v>0</v>
      </c>
      <c r="BB53" s="76">
        <v>0</v>
      </c>
      <c r="BC53" s="76">
        <v>0</v>
      </c>
      <c r="BD53" s="76">
        <v>0</v>
      </c>
      <c r="BE53" s="76">
        <v>0</v>
      </c>
      <c r="BF53" s="76">
        <v>0</v>
      </c>
      <c r="BG53" s="76">
        <v>0</v>
      </c>
      <c r="BH53" s="76">
        <v>0</v>
      </c>
      <c r="BI53" s="76">
        <v>0</v>
      </c>
      <c r="BJ53" s="76">
        <v>220</v>
      </c>
      <c r="BK53" s="76">
        <v>206</v>
      </c>
      <c r="BL53" s="76">
        <v>0</v>
      </c>
      <c r="BM53" s="76">
        <v>0</v>
      </c>
      <c r="BN53" s="76">
        <v>0</v>
      </c>
      <c r="BO53" s="76">
        <v>0</v>
      </c>
      <c r="BP53" s="76">
        <v>0</v>
      </c>
      <c r="BQ53" s="76">
        <v>0</v>
      </c>
      <c r="BR53" s="76">
        <v>0</v>
      </c>
      <c r="BS53" s="76">
        <v>0</v>
      </c>
      <c r="BT53" s="76">
        <v>0</v>
      </c>
      <c r="BU53" s="76">
        <v>0</v>
      </c>
      <c r="BV53" s="76">
        <v>0</v>
      </c>
      <c r="BW53" s="76">
        <v>0</v>
      </c>
      <c r="BX53" s="76">
        <v>0</v>
      </c>
      <c r="BY53" s="76">
        <v>0</v>
      </c>
      <c r="BZ53" s="76">
        <v>220</v>
      </c>
      <c r="CA53" s="76">
        <v>206</v>
      </c>
      <c r="CB53" s="76">
        <v>0</v>
      </c>
      <c r="CC53" s="76">
        <v>0</v>
      </c>
      <c r="CD53" s="76">
        <v>0</v>
      </c>
      <c r="CE53" s="76">
        <v>0</v>
      </c>
      <c r="CF53" s="76">
        <v>0</v>
      </c>
      <c r="CG53" s="76">
        <v>0</v>
      </c>
      <c r="CH53" s="76">
        <v>0</v>
      </c>
      <c r="CI53" s="76">
        <v>0</v>
      </c>
      <c r="CJ53" s="76">
        <v>0</v>
      </c>
      <c r="CK53" s="76">
        <v>0</v>
      </c>
      <c r="CL53" s="76">
        <v>976.4</v>
      </c>
      <c r="CM53" s="76">
        <v>895.84299999999996</v>
      </c>
      <c r="CN53" s="76">
        <v>0</v>
      </c>
      <c r="CO53" s="76">
        <v>0</v>
      </c>
      <c r="CP53" s="76">
        <v>976.4</v>
      </c>
      <c r="CQ53" s="76">
        <v>895.84299999999996</v>
      </c>
      <c r="CR53" s="76">
        <v>0</v>
      </c>
      <c r="CS53" s="76">
        <v>0</v>
      </c>
      <c r="CT53" s="76">
        <v>644</v>
      </c>
      <c r="CU53" s="76">
        <v>643.84299999999996</v>
      </c>
      <c r="CV53" s="76">
        <v>0</v>
      </c>
      <c r="CW53" s="76">
        <v>0</v>
      </c>
      <c r="CX53" s="76">
        <v>3246</v>
      </c>
      <c r="CY53" s="76">
        <v>3232.4749999999999</v>
      </c>
      <c r="CZ53" s="76">
        <v>0</v>
      </c>
      <c r="DA53" s="76">
        <v>0</v>
      </c>
      <c r="DB53" s="76">
        <v>3246</v>
      </c>
      <c r="DC53" s="76">
        <v>3232.4749999999999</v>
      </c>
      <c r="DD53" s="76">
        <v>0</v>
      </c>
      <c r="DE53" s="76">
        <v>0</v>
      </c>
      <c r="DF53" s="76">
        <v>170</v>
      </c>
      <c r="DG53" s="76">
        <v>170</v>
      </c>
      <c r="DH53" s="76">
        <v>0</v>
      </c>
      <c r="DI53" s="76">
        <v>0</v>
      </c>
      <c r="DJ53" s="76">
        <f t="shared" si="16"/>
        <v>88</v>
      </c>
      <c r="DK53" s="76">
        <f t="shared" si="17"/>
        <v>0</v>
      </c>
      <c r="DL53" s="76">
        <v>88</v>
      </c>
      <c r="DM53" s="76">
        <v>0</v>
      </c>
      <c r="DN53" s="76">
        <v>0</v>
      </c>
      <c r="DO53" s="76">
        <v>0</v>
      </c>
      <c r="DP53" s="76">
        <v>0</v>
      </c>
      <c r="DQ53" s="76">
        <v>0</v>
      </c>
    </row>
    <row r="54" spans="1:121" ht="16.5" customHeight="1">
      <c r="A54" s="77"/>
      <c r="B54" s="80">
        <v>45</v>
      </c>
      <c r="C54" s="75" t="s">
        <v>118</v>
      </c>
      <c r="D54" s="76">
        <f t="shared" si="10"/>
        <v>21008.4005</v>
      </c>
      <c r="E54" s="76">
        <f t="shared" si="11"/>
        <v>19941.124</v>
      </c>
      <c r="F54" s="76">
        <f t="shared" si="12"/>
        <v>17437.8</v>
      </c>
      <c r="G54" s="76">
        <f t="shared" si="13"/>
        <v>16371.124</v>
      </c>
      <c r="H54" s="76">
        <f t="shared" si="14"/>
        <v>4470.6005000000005</v>
      </c>
      <c r="I54" s="76">
        <f t="shared" si="15"/>
        <v>4235.5</v>
      </c>
      <c r="J54" s="76">
        <v>12612.8</v>
      </c>
      <c r="K54" s="76">
        <v>11958.539000000001</v>
      </c>
      <c r="L54" s="76">
        <v>930</v>
      </c>
      <c r="M54" s="76">
        <v>770</v>
      </c>
      <c r="N54" s="76">
        <v>12562.8</v>
      </c>
      <c r="O54" s="76">
        <v>11908.539000000001</v>
      </c>
      <c r="P54" s="76">
        <v>930</v>
      </c>
      <c r="Q54" s="76">
        <v>770</v>
      </c>
      <c r="R54" s="76">
        <v>50</v>
      </c>
      <c r="S54" s="76">
        <v>50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76">
        <v>0</v>
      </c>
      <c r="AI54" s="76">
        <v>0</v>
      </c>
      <c r="AJ54" s="76">
        <v>0</v>
      </c>
      <c r="AK54" s="76">
        <v>0</v>
      </c>
      <c r="AL54" s="76">
        <v>0</v>
      </c>
      <c r="AM54" s="76">
        <v>0</v>
      </c>
      <c r="AN54" s="76">
        <v>0</v>
      </c>
      <c r="AO54" s="76">
        <v>0</v>
      </c>
      <c r="AP54" s="76">
        <v>0</v>
      </c>
      <c r="AQ54" s="76">
        <v>0</v>
      </c>
      <c r="AR54" s="76">
        <v>0</v>
      </c>
      <c r="AS54" s="76">
        <v>0</v>
      </c>
      <c r="AT54" s="76">
        <v>0</v>
      </c>
      <c r="AU54" s="76">
        <v>0</v>
      </c>
      <c r="AV54" s="76">
        <v>0</v>
      </c>
      <c r="AW54" s="76">
        <v>0</v>
      </c>
      <c r="AX54" s="76">
        <v>0</v>
      </c>
      <c r="AY54" s="76">
        <v>0</v>
      </c>
      <c r="AZ54" s="76">
        <v>0</v>
      </c>
      <c r="BA54" s="76">
        <v>0</v>
      </c>
      <c r="BB54" s="76">
        <v>0</v>
      </c>
      <c r="BC54" s="76">
        <v>0</v>
      </c>
      <c r="BD54" s="76">
        <v>0</v>
      </c>
      <c r="BE54" s="76">
        <v>0</v>
      </c>
      <c r="BF54" s="76">
        <v>0</v>
      </c>
      <c r="BG54" s="76">
        <v>0</v>
      </c>
      <c r="BH54" s="76">
        <v>0</v>
      </c>
      <c r="BI54" s="76">
        <v>0</v>
      </c>
      <c r="BJ54" s="76">
        <v>0</v>
      </c>
      <c r="BK54" s="76">
        <v>0</v>
      </c>
      <c r="BL54" s="76">
        <v>2990.6005</v>
      </c>
      <c r="BM54" s="76">
        <v>2915.5</v>
      </c>
      <c r="BN54" s="76">
        <v>0</v>
      </c>
      <c r="BO54" s="76">
        <v>0</v>
      </c>
      <c r="BP54" s="76">
        <v>0</v>
      </c>
      <c r="BQ54" s="76">
        <v>0</v>
      </c>
      <c r="BR54" s="76">
        <v>0</v>
      </c>
      <c r="BS54" s="76">
        <v>0</v>
      </c>
      <c r="BT54" s="76">
        <v>0</v>
      </c>
      <c r="BU54" s="76">
        <v>0</v>
      </c>
      <c r="BV54" s="76">
        <v>0</v>
      </c>
      <c r="BW54" s="76">
        <v>0</v>
      </c>
      <c r="BX54" s="76">
        <v>2990.6005</v>
      </c>
      <c r="BY54" s="76">
        <v>2915.5</v>
      </c>
      <c r="BZ54" s="76">
        <v>0</v>
      </c>
      <c r="CA54" s="76">
        <v>0</v>
      </c>
      <c r="CB54" s="76">
        <v>0</v>
      </c>
      <c r="CC54" s="76">
        <v>0</v>
      </c>
      <c r="CD54" s="76">
        <v>0</v>
      </c>
      <c r="CE54" s="76">
        <v>0</v>
      </c>
      <c r="CF54" s="76">
        <v>0</v>
      </c>
      <c r="CG54" s="76">
        <v>0</v>
      </c>
      <c r="CH54" s="76">
        <v>0</v>
      </c>
      <c r="CI54" s="76">
        <v>0</v>
      </c>
      <c r="CJ54" s="76">
        <v>0</v>
      </c>
      <c r="CK54" s="76">
        <v>0</v>
      </c>
      <c r="CL54" s="76">
        <v>1210</v>
      </c>
      <c r="CM54" s="76">
        <v>1032.085</v>
      </c>
      <c r="CN54" s="76">
        <v>550</v>
      </c>
      <c r="CO54" s="76">
        <v>550</v>
      </c>
      <c r="CP54" s="76">
        <v>1210</v>
      </c>
      <c r="CQ54" s="76">
        <v>1032.085</v>
      </c>
      <c r="CR54" s="76">
        <v>550</v>
      </c>
      <c r="CS54" s="76">
        <v>550</v>
      </c>
      <c r="CT54" s="76">
        <v>545</v>
      </c>
      <c r="CU54" s="76">
        <v>481.65</v>
      </c>
      <c r="CV54" s="76">
        <v>550</v>
      </c>
      <c r="CW54" s="76">
        <v>550</v>
      </c>
      <c r="CX54" s="76">
        <v>2400</v>
      </c>
      <c r="CY54" s="76">
        <v>2400</v>
      </c>
      <c r="CZ54" s="76">
        <v>0</v>
      </c>
      <c r="DA54" s="76">
        <v>0</v>
      </c>
      <c r="DB54" s="76">
        <v>2400</v>
      </c>
      <c r="DC54" s="76">
        <v>2400</v>
      </c>
      <c r="DD54" s="76">
        <v>0</v>
      </c>
      <c r="DE54" s="76">
        <v>0</v>
      </c>
      <c r="DF54" s="76">
        <v>315</v>
      </c>
      <c r="DG54" s="76">
        <v>315</v>
      </c>
      <c r="DH54" s="76">
        <v>0</v>
      </c>
      <c r="DI54" s="76">
        <v>0</v>
      </c>
      <c r="DJ54" s="76">
        <f t="shared" si="16"/>
        <v>0</v>
      </c>
      <c r="DK54" s="76">
        <f t="shared" si="17"/>
        <v>0</v>
      </c>
      <c r="DL54" s="76">
        <v>900</v>
      </c>
      <c r="DM54" s="76">
        <v>665.5</v>
      </c>
      <c r="DN54" s="76">
        <v>0</v>
      </c>
      <c r="DO54" s="76">
        <v>0</v>
      </c>
      <c r="DP54" s="76">
        <v>900</v>
      </c>
      <c r="DQ54" s="76">
        <v>665.5</v>
      </c>
    </row>
    <row r="55" spans="1:121" ht="16.5" customHeight="1">
      <c r="A55" s="77"/>
      <c r="B55" s="80">
        <v>46</v>
      </c>
      <c r="C55" s="75" t="s">
        <v>119</v>
      </c>
      <c r="D55" s="76">
        <f t="shared" si="10"/>
        <v>4388.5</v>
      </c>
      <c r="E55" s="76">
        <f t="shared" si="11"/>
        <v>4018</v>
      </c>
      <c r="F55" s="76">
        <f t="shared" si="12"/>
        <v>4344.7</v>
      </c>
      <c r="G55" s="76">
        <f t="shared" si="13"/>
        <v>4018</v>
      </c>
      <c r="H55" s="76">
        <f t="shared" si="14"/>
        <v>263.8</v>
      </c>
      <c r="I55" s="76">
        <f t="shared" si="15"/>
        <v>0</v>
      </c>
      <c r="J55" s="76">
        <v>3934.7</v>
      </c>
      <c r="K55" s="76">
        <v>3828</v>
      </c>
      <c r="L55" s="76">
        <v>0</v>
      </c>
      <c r="M55" s="76">
        <v>0</v>
      </c>
      <c r="N55" s="76">
        <v>3854.7</v>
      </c>
      <c r="O55" s="76">
        <v>3788</v>
      </c>
      <c r="P55" s="76">
        <v>0</v>
      </c>
      <c r="Q55" s="76">
        <v>0</v>
      </c>
      <c r="R55" s="76">
        <v>80</v>
      </c>
      <c r="S55" s="76">
        <v>40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76">
        <v>0</v>
      </c>
      <c r="AI55" s="76">
        <v>0</v>
      </c>
      <c r="AJ55" s="76">
        <v>0</v>
      </c>
      <c r="AK55" s="76">
        <v>0</v>
      </c>
      <c r="AL55" s="76">
        <v>0</v>
      </c>
      <c r="AM55" s="76">
        <v>0</v>
      </c>
      <c r="AN55" s="76">
        <v>0</v>
      </c>
      <c r="AO55" s="76">
        <v>0</v>
      </c>
      <c r="AP55" s="76">
        <v>0</v>
      </c>
      <c r="AQ55" s="76">
        <v>0</v>
      </c>
      <c r="AR55" s="76">
        <v>0</v>
      </c>
      <c r="AS55" s="76">
        <v>0</v>
      </c>
      <c r="AT55" s="76">
        <v>0</v>
      </c>
      <c r="AU55" s="76">
        <v>0</v>
      </c>
      <c r="AV55" s="76">
        <v>0</v>
      </c>
      <c r="AW55" s="76">
        <v>0</v>
      </c>
      <c r="AX55" s="76">
        <v>0</v>
      </c>
      <c r="AY55" s="76">
        <v>0</v>
      </c>
      <c r="AZ55" s="76">
        <v>0</v>
      </c>
      <c r="BA55" s="76">
        <v>0</v>
      </c>
      <c r="BB55" s="76">
        <v>0</v>
      </c>
      <c r="BC55" s="76">
        <v>0</v>
      </c>
      <c r="BD55" s="76">
        <v>0</v>
      </c>
      <c r="BE55" s="76">
        <v>0</v>
      </c>
      <c r="BF55" s="76">
        <v>0</v>
      </c>
      <c r="BG55" s="76">
        <v>0</v>
      </c>
      <c r="BH55" s="76">
        <v>0</v>
      </c>
      <c r="BI55" s="76">
        <v>0</v>
      </c>
      <c r="BJ55" s="76">
        <v>40</v>
      </c>
      <c r="BK55" s="76">
        <v>40</v>
      </c>
      <c r="BL55" s="76">
        <v>263.8</v>
      </c>
      <c r="BM55" s="76">
        <v>0</v>
      </c>
      <c r="BN55" s="76">
        <v>0</v>
      </c>
      <c r="BO55" s="76">
        <v>0</v>
      </c>
      <c r="BP55" s="76">
        <v>0</v>
      </c>
      <c r="BQ55" s="76">
        <v>0</v>
      </c>
      <c r="BR55" s="76">
        <v>0</v>
      </c>
      <c r="BS55" s="76">
        <v>0</v>
      </c>
      <c r="BT55" s="76">
        <v>0</v>
      </c>
      <c r="BU55" s="76">
        <v>0</v>
      </c>
      <c r="BV55" s="76">
        <v>40</v>
      </c>
      <c r="BW55" s="76">
        <v>40</v>
      </c>
      <c r="BX55" s="76">
        <v>263.8</v>
      </c>
      <c r="BY55" s="76">
        <v>0</v>
      </c>
      <c r="BZ55" s="76">
        <v>0</v>
      </c>
      <c r="CA55" s="76">
        <v>0</v>
      </c>
      <c r="CB55" s="76">
        <v>0</v>
      </c>
      <c r="CC55" s="76">
        <v>0</v>
      </c>
      <c r="CD55" s="76">
        <v>0</v>
      </c>
      <c r="CE55" s="76">
        <v>0</v>
      </c>
      <c r="CF55" s="76">
        <v>0</v>
      </c>
      <c r="CG55" s="76">
        <v>0</v>
      </c>
      <c r="CH55" s="76">
        <v>0</v>
      </c>
      <c r="CI55" s="76">
        <v>0</v>
      </c>
      <c r="CJ55" s="76">
        <v>0</v>
      </c>
      <c r="CK55" s="76">
        <v>0</v>
      </c>
      <c r="CL55" s="76">
        <v>0</v>
      </c>
      <c r="CM55" s="76">
        <v>0</v>
      </c>
      <c r="CN55" s="76">
        <v>0</v>
      </c>
      <c r="CO55" s="76">
        <v>0</v>
      </c>
      <c r="CP55" s="76">
        <v>0</v>
      </c>
      <c r="CQ55" s="76">
        <v>0</v>
      </c>
      <c r="CR55" s="76">
        <v>0</v>
      </c>
      <c r="CS55" s="76">
        <v>0</v>
      </c>
      <c r="CT55" s="76">
        <v>0</v>
      </c>
      <c r="CU55" s="76">
        <v>0</v>
      </c>
      <c r="CV55" s="76">
        <v>0</v>
      </c>
      <c r="CW55" s="76">
        <v>0</v>
      </c>
      <c r="CX55" s="76">
        <v>0</v>
      </c>
      <c r="CY55" s="76">
        <v>0</v>
      </c>
      <c r="CZ55" s="76">
        <v>0</v>
      </c>
      <c r="DA55" s="76">
        <v>0</v>
      </c>
      <c r="DB55" s="76">
        <v>0</v>
      </c>
      <c r="DC55" s="76">
        <v>0</v>
      </c>
      <c r="DD55" s="76">
        <v>0</v>
      </c>
      <c r="DE55" s="76">
        <v>0</v>
      </c>
      <c r="DF55" s="76">
        <v>150</v>
      </c>
      <c r="DG55" s="76">
        <v>150</v>
      </c>
      <c r="DH55" s="76">
        <v>0</v>
      </c>
      <c r="DI55" s="76">
        <v>0</v>
      </c>
      <c r="DJ55" s="76">
        <f t="shared" si="16"/>
        <v>0</v>
      </c>
      <c r="DK55" s="76">
        <f t="shared" si="17"/>
        <v>0</v>
      </c>
      <c r="DL55" s="76">
        <v>220</v>
      </c>
      <c r="DM55" s="76">
        <v>0</v>
      </c>
      <c r="DN55" s="76">
        <v>0</v>
      </c>
      <c r="DO55" s="76">
        <v>0</v>
      </c>
      <c r="DP55" s="76">
        <v>220</v>
      </c>
      <c r="DQ55" s="76">
        <v>0</v>
      </c>
    </row>
    <row r="56" spans="1:121" ht="16.5" customHeight="1">
      <c r="A56" s="77"/>
      <c r="B56" s="80">
        <v>47</v>
      </c>
      <c r="C56" s="75" t="s">
        <v>121</v>
      </c>
      <c r="D56" s="76">
        <f t="shared" si="10"/>
        <v>13351.0859</v>
      </c>
      <c r="E56" s="76">
        <f t="shared" si="11"/>
        <v>12244.652000000002</v>
      </c>
      <c r="F56" s="76">
        <f t="shared" si="12"/>
        <v>12930.203</v>
      </c>
      <c r="G56" s="76">
        <f t="shared" si="13"/>
        <v>11993.452000000001</v>
      </c>
      <c r="H56" s="76">
        <f t="shared" si="14"/>
        <v>1070.8829000000001</v>
      </c>
      <c r="I56" s="76">
        <f t="shared" si="15"/>
        <v>801.2</v>
      </c>
      <c r="J56" s="76">
        <v>11009.203</v>
      </c>
      <c r="K56" s="76">
        <v>10229.242</v>
      </c>
      <c r="L56" s="76">
        <v>1370.8829000000001</v>
      </c>
      <c r="M56" s="76">
        <v>801.2</v>
      </c>
      <c r="N56" s="76">
        <v>10269.602999999999</v>
      </c>
      <c r="O56" s="76">
        <v>9656.8420000000006</v>
      </c>
      <c r="P56" s="76">
        <v>600</v>
      </c>
      <c r="Q56" s="76">
        <v>401.2</v>
      </c>
      <c r="R56" s="76">
        <v>739.6</v>
      </c>
      <c r="S56" s="76">
        <v>572.4</v>
      </c>
      <c r="T56" s="76">
        <v>770.88289999999995</v>
      </c>
      <c r="U56" s="76">
        <v>400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-300</v>
      </c>
      <c r="AG56" s="76">
        <v>0</v>
      </c>
      <c r="AH56" s="76">
        <v>0</v>
      </c>
      <c r="AI56" s="76">
        <v>0</v>
      </c>
      <c r="AJ56" s="76">
        <v>0</v>
      </c>
      <c r="AK56" s="76">
        <v>0</v>
      </c>
      <c r="AL56" s="76">
        <v>0</v>
      </c>
      <c r="AM56" s="76">
        <v>0</v>
      </c>
      <c r="AN56" s="76">
        <v>0</v>
      </c>
      <c r="AO56" s="76">
        <v>0</v>
      </c>
      <c r="AP56" s="76">
        <v>0</v>
      </c>
      <c r="AQ56" s="76">
        <v>0</v>
      </c>
      <c r="AR56" s="76">
        <v>0</v>
      </c>
      <c r="AS56" s="76">
        <v>0</v>
      </c>
      <c r="AT56" s="76">
        <v>0</v>
      </c>
      <c r="AU56" s="76">
        <v>0</v>
      </c>
      <c r="AV56" s="76">
        <v>-300</v>
      </c>
      <c r="AW56" s="76">
        <v>0</v>
      </c>
      <c r="AX56" s="76">
        <v>0</v>
      </c>
      <c r="AY56" s="76">
        <v>0</v>
      </c>
      <c r="AZ56" s="76">
        <v>0</v>
      </c>
      <c r="BA56" s="76">
        <v>0</v>
      </c>
      <c r="BB56" s="76">
        <v>0</v>
      </c>
      <c r="BC56" s="76">
        <v>0</v>
      </c>
      <c r="BD56" s="76">
        <v>0</v>
      </c>
      <c r="BE56" s="76">
        <v>0</v>
      </c>
      <c r="BF56" s="76">
        <v>0</v>
      </c>
      <c r="BG56" s="76">
        <v>0</v>
      </c>
      <c r="BH56" s="76">
        <v>0</v>
      </c>
      <c r="BI56" s="76">
        <v>0</v>
      </c>
      <c r="BJ56" s="76">
        <v>50</v>
      </c>
      <c r="BK56" s="76">
        <v>0</v>
      </c>
      <c r="BL56" s="76">
        <v>0</v>
      </c>
      <c r="BM56" s="76">
        <v>0</v>
      </c>
      <c r="BN56" s="76">
        <v>0</v>
      </c>
      <c r="BO56" s="76">
        <v>0</v>
      </c>
      <c r="BP56" s="76">
        <v>0</v>
      </c>
      <c r="BQ56" s="76">
        <v>0</v>
      </c>
      <c r="BR56" s="76">
        <v>0</v>
      </c>
      <c r="BS56" s="76">
        <v>0</v>
      </c>
      <c r="BT56" s="76">
        <v>0</v>
      </c>
      <c r="BU56" s="76">
        <v>0</v>
      </c>
      <c r="BV56" s="76">
        <v>50</v>
      </c>
      <c r="BW56" s="76">
        <v>0</v>
      </c>
      <c r="BX56" s="76">
        <v>0</v>
      </c>
      <c r="BY56" s="76">
        <v>0</v>
      </c>
      <c r="BZ56" s="76">
        <v>0</v>
      </c>
      <c r="CA56" s="76">
        <v>0</v>
      </c>
      <c r="CB56" s="76">
        <v>0</v>
      </c>
      <c r="CC56" s="76">
        <v>0</v>
      </c>
      <c r="CD56" s="76">
        <v>0</v>
      </c>
      <c r="CE56" s="76">
        <v>0</v>
      </c>
      <c r="CF56" s="76">
        <v>0</v>
      </c>
      <c r="CG56" s="76">
        <v>0</v>
      </c>
      <c r="CH56" s="76">
        <v>0</v>
      </c>
      <c r="CI56" s="76">
        <v>0</v>
      </c>
      <c r="CJ56" s="76">
        <v>0</v>
      </c>
      <c r="CK56" s="76">
        <v>0</v>
      </c>
      <c r="CL56" s="76">
        <v>821</v>
      </c>
      <c r="CM56" s="76">
        <v>814.21</v>
      </c>
      <c r="CN56" s="76">
        <v>0</v>
      </c>
      <c r="CO56" s="76">
        <v>0</v>
      </c>
      <c r="CP56" s="76">
        <v>821</v>
      </c>
      <c r="CQ56" s="76">
        <v>814.21</v>
      </c>
      <c r="CR56" s="76">
        <v>0</v>
      </c>
      <c r="CS56" s="76">
        <v>0</v>
      </c>
      <c r="CT56" s="76">
        <v>0</v>
      </c>
      <c r="CU56" s="76">
        <v>0</v>
      </c>
      <c r="CV56" s="76">
        <v>0</v>
      </c>
      <c r="CW56" s="76">
        <v>0</v>
      </c>
      <c r="CX56" s="76">
        <v>0</v>
      </c>
      <c r="CY56" s="76">
        <v>0</v>
      </c>
      <c r="CZ56" s="76">
        <v>0</v>
      </c>
      <c r="DA56" s="76">
        <v>0</v>
      </c>
      <c r="DB56" s="76">
        <v>0</v>
      </c>
      <c r="DC56" s="76">
        <v>0</v>
      </c>
      <c r="DD56" s="76">
        <v>0</v>
      </c>
      <c r="DE56" s="76">
        <v>0</v>
      </c>
      <c r="DF56" s="76">
        <v>400</v>
      </c>
      <c r="DG56" s="76">
        <v>400</v>
      </c>
      <c r="DH56" s="76">
        <v>0</v>
      </c>
      <c r="DI56" s="76">
        <v>0</v>
      </c>
      <c r="DJ56" s="76">
        <f t="shared" si="16"/>
        <v>0</v>
      </c>
      <c r="DK56" s="76">
        <f t="shared" si="17"/>
        <v>0</v>
      </c>
      <c r="DL56" s="76">
        <v>650</v>
      </c>
      <c r="DM56" s="76">
        <v>550</v>
      </c>
      <c r="DN56" s="76">
        <v>0</v>
      </c>
      <c r="DO56" s="76">
        <v>0</v>
      </c>
      <c r="DP56" s="76">
        <v>650</v>
      </c>
      <c r="DQ56" s="76">
        <v>550</v>
      </c>
    </row>
    <row r="57" spans="1:121" ht="16.5" customHeight="1">
      <c r="A57" s="77"/>
      <c r="B57" s="80">
        <v>48</v>
      </c>
      <c r="C57" s="75" t="s">
        <v>122</v>
      </c>
      <c r="D57" s="76">
        <f t="shared" si="10"/>
        <v>18386.885699999999</v>
      </c>
      <c r="E57" s="76">
        <f t="shared" si="11"/>
        <v>15469.441000000001</v>
      </c>
      <c r="F57" s="76">
        <f t="shared" si="12"/>
        <v>15818.7</v>
      </c>
      <c r="G57" s="76">
        <f t="shared" si="13"/>
        <v>14101.255300000001</v>
      </c>
      <c r="H57" s="76">
        <f t="shared" si="14"/>
        <v>4148.1857</v>
      </c>
      <c r="I57" s="76">
        <f t="shared" si="15"/>
        <v>1910.3400000000001</v>
      </c>
      <c r="J57" s="76">
        <v>9373</v>
      </c>
      <c r="K57" s="76">
        <v>9062.8130000000001</v>
      </c>
      <c r="L57" s="76">
        <v>830</v>
      </c>
      <c r="M57" s="76">
        <v>195</v>
      </c>
      <c r="N57" s="76">
        <v>9273</v>
      </c>
      <c r="O57" s="76">
        <v>9029.893</v>
      </c>
      <c r="P57" s="76">
        <v>720</v>
      </c>
      <c r="Q57" s="76">
        <v>85</v>
      </c>
      <c r="R57" s="76">
        <v>85</v>
      </c>
      <c r="S57" s="76">
        <v>17.920000000000002</v>
      </c>
      <c r="T57" s="76">
        <v>110</v>
      </c>
      <c r="U57" s="76">
        <v>110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40</v>
      </c>
      <c r="AE57" s="76">
        <v>38.4</v>
      </c>
      <c r="AF57" s="76">
        <v>-1640</v>
      </c>
      <c r="AG57" s="76">
        <v>-1640</v>
      </c>
      <c r="AH57" s="76">
        <v>40</v>
      </c>
      <c r="AI57" s="76">
        <v>38.4</v>
      </c>
      <c r="AJ57" s="76">
        <v>0</v>
      </c>
      <c r="AK57" s="76">
        <v>0</v>
      </c>
      <c r="AL57" s="76">
        <v>0</v>
      </c>
      <c r="AM57" s="76">
        <v>0</v>
      </c>
      <c r="AN57" s="76">
        <v>0</v>
      </c>
      <c r="AO57" s="76">
        <v>0</v>
      </c>
      <c r="AP57" s="76">
        <v>0</v>
      </c>
      <c r="AQ57" s="76">
        <v>0</v>
      </c>
      <c r="AR57" s="76">
        <v>0</v>
      </c>
      <c r="AS57" s="76">
        <v>0</v>
      </c>
      <c r="AT57" s="76">
        <v>0</v>
      </c>
      <c r="AU57" s="76">
        <v>0</v>
      </c>
      <c r="AV57" s="76">
        <v>-1640</v>
      </c>
      <c r="AW57" s="76">
        <v>-1640</v>
      </c>
      <c r="AX57" s="76">
        <v>0</v>
      </c>
      <c r="AY57" s="76">
        <v>0</v>
      </c>
      <c r="AZ57" s="76">
        <v>0</v>
      </c>
      <c r="BA57" s="76">
        <v>0</v>
      </c>
      <c r="BB57" s="76">
        <v>0</v>
      </c>
      <c r="BC57" s="76">
        <v>0</v>
      </c>
      <c r="BD57" s="76">
        <v>0</v>
      </c>
      <c r="BE57" s="76">
        <v>0</v>
      </c>
      <c r="BF57" s="76">
        <v>0</v>
      </c>
      <c r="BG57" s="76">
        <v>0</v>
      </c>
      <c r="BH57" s="76">
        <v>0</v>
      </c>
      <c r="BI57" s="76">
        <v>0</v>
      </c>
      <c r="BJ57" s="76">
        <v>300</v>
      </c>
      <c r="BK57" s="76">
        <v>123.36</v>
      </c>
      <c r="BL57" s="76">
        <v>800</v>
      </c>
      <c r="BM57" s="76">
        <v>800</v>
      </c>
      <c r="BN57" s="76">
        <v>0</v>
      </c>
      <c r="BO57" s="76">
        <v>0</v>
      </c>
      <c r="BP57" s="76">
        <v>0</v>
      </c>
      <c r="BQ57" s="76">
        <v>0</v>
      </c>
      <c r="BR57" s="76">
        <v>0</v>
      </c>
      <c r="BS57" s="76">
        <v>0</v>
      </c>
      <c r="BT57" s="76">
        <v>0</v>
      </c>
      <c r="BU57" s="76">
        <v>0</v>
      </c>
      <c r="BV57" s="76">
        <v>0</v>
      </c>
      <c r="BW57" s="76">
        <v>0</v>
      </c>
      <c r="BX57" s="76">
        <v>0</v>
      </c>
      <c r="BY57" s="76">
        <v>0</v>
      </c>
      <c r="BZ57" s="76">
        <v>300</v>
      </c>
      <c r="CA57" s="76">
        <v>123.36</v>
      </c>
      <c r="CB57" s="76">
        <v>800</v>
      </c>
      <c r="CC57" s="76">
        <v>800</v>
      </c>
      <c r="CD57" s="76">
        <v>0</v>
      </c>
      <c r="CE57" s="76">
        <v>0</v>
      </c>
      <c r="CF57" s="76">
        <v>0</v>
      </c>
      <c r="CG57" s="76">
        <v>0</v>
      </c>
      <c r="CH57" s="76">
        <v>0</v>
      </c>
      <c r="CI57" s="76">
        <v>0</v>
      </c>
      <c r="CJ57" s="76">
        <v>0</v>
      </c>
      <c r="CK57" s="76">
        <v>0</v>
      </c>
      <c r="CL57" s="76">
        <v>3925.7</v>
      </c>
      <c r="CM57" s="76">
        <v>3734.5279999999998</v>
      </c>
      <c r="CN57" s="76">
        <v>4158.1857</v>
      </c>
      <c r="CO57" s="76">
        <v>2555.34</v>
      </c>
      <c r="CP57" s="76">
        <v>3925.7</v>
      </c>
      <c r="CQ57" s="76">
        <v>3734.5279999999998</v>
      </c>
      <c r="CR57" s="76">
        <v>4158.1857</v>
      </c>
      <c r="CS57" s="76">
        <v>2555.34</v>
      </c>
      <c r="CT57" s="76">
        <v>2995.7</v>
      </c>
      <c r="CU57" s="76">
        <v>2805.3879999999999</v>
      </c>
      <c r="CV57" s="76">
        <v>4158.1857</v>
      </c>
      <c r="CW57" s="76">
        <v>2555.34</v>
      </c>
      <c r="CX57" s="76">
        <v>0</v>
      </c>
      <c r="CY57" s="76">
        <v>0</v>
      </c>
      <c r="CZ57" s="76">
        <v>0</v>
      </c>
      <c r="DA57" s="76">
        <v>0</v>
      </c>
      <c r="DB57" s="76">
        <v>0</v>
      </c>
      <c r="DC57" s="76">
        <v>0</v>
      </c>
      <c r="DD57" s="76">
        <v>0</v>
      </c>
      <c r="DE57" s="76">
        <v>0</v>
      </c>
      <c r="DF57" s="76">
        <v>600</v>
      </c>
      <c r="DG57" s="76">
        <v>600</v>
      </c>
      <c r="DH57" s="76">
        <v>0</v>
      </c>
      <c r="DI57" s="76">
        <v>0</v>
      </c>
      <c r="DJ57" s="76">
        <f t="shared" si="16"/>
        <v>0</v>
      </c>
      <c r="DK57" s="76">
        <f t="shared" si="17"/>
        <v>0</v>
      </c>
      <c r="DL57" s="76">
        <v>1580</v>
      </c>
      <c r="DM57" s="76">
        <v>542.15430000000003</v>
      </c>
      <c r="DN57" s="76">
        <v>0</v>
      </c>
      <c r="DO57" s="76">
        <v>0</v>
      </c>
      <c r="DP57" s="76">
        <v>1580</v>
      </c>
      <c r="DQ57" s="76">
        <v>542.15430000000003</v>
      </c>
    </row>
    <row r="58" spans="1:121" ht="16.5" customHeight="1">
      <c r="A58" s="77"/>
      <c r="B58" s="80">
        <v>49</v>
      </c>
      <c r="C58" s="75" t="s">
        <v>123</v>
      </c>
      <c r="D58" s="76">
        <f t="shared" si="10"/>
        <v>14117.555700000001</v>
      </c>
      <c r="E58" s="76">
        <f t="shared" si="11"/>
        <v>11291.664000000001</v>
      </c>
      <c r="F58" s="76">
        <f t="shared" si="12"/>
        <v>12326</v>
      </c>
      <c r="G58" s="76">
        <f t="shared" si="13"/>
        <v>11612.664000000001</v>
      </c>
      <c r="H58" s="76">
        <f t="shared" si="14"/>
        <v>1791.5556999999999</v>
      </c>
      <c r="I58" s="76">
        <f t="shared" si="15"/>
        <v>-321</v>
      </c>
      <c r="J58" s="76">
        <v>10133.200000000001</v>
      </c>
      <c r="K58" s="76">
        <v>9815.3240000000005</v>
      </c>
      <c r="L58" s="76">
        <v>1190</v>
      </c>
      <c r="M58" s="76">
        <v>460</v>
      </c>
      <c r="N58" s="76">
        <v>10010.200000000001</v>
      </c>
      <c r="O58" s="76">
        <v>9748.9240000000009</v>
      </c>
      <c r="P58" s="76">
        <v>730</v>
      </c>
      <c r="Q58" s="76">
        <v>0</v>
      </c>
      <c r="R58" s="76">
        <v>72</v>
      </c>
      <c r="S58" s="76">
        <v>52</v>
      </c>
      <c r="T58" s="76">
        <v>460</v>
      </c>
      <c r="U58" s="76">
        <v>460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191</v>
      </c>
      <c r="AE58" s="76">
        <v>180</v>
      </c>
      <c r="AF58" s="76">
        <v>0</v>
      </c>
      <c r="AG58" s="76">
        <v>-1381</v>
      </c>
      <c r="AH58" s="76">
        <v>11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76">
        <v>0</v>
      </c>
      <c r="AO58" s="76">
        <v>0</v>
      </c>
      <c r="AP58" s="76">
        <v>180</v>
      </c>
      <c r="AQ58" s="76">
        <v>180</v>
      </c>
      <c r="AR58" s="76">
        <v>0</v>
      </c>
      <c r="AS58" s="76">
        <v>0</v>
      </c>
      <c r="AT58" s="76">
        <v>0</v>
      </c>
      <c r="AU58" s="76">
        <v>0</v>
      </c>
      <c r="AV58" s="76">
        <v>0</v>
      </c>
      <c r="AW58" s="76">
        <v>-1381</v>
      </c>
      <c r="AX58" s="76">
        <v>215</v>
      </c>
      <c r="AY58" s="76">
        <v>200</v>
      </c>
      <c r="AZ58" s="76">
        <v>0</v>
      </c>
      <c r="BA58" s="76">
        <v>0</v>
      </c>
      <c r="BB58" s="76">
        <v>200</v>
      </c>
      <c r="BC58" s="76">
        <v>200</v>
      </c>
      <c r="BD58" s="76">
        <v>0</v>
      </c>
      <c r="BE58" s="76">
        <v>0</v>
      </c>
      <c r="BF58" s="76">
        <v>15</v>
      </c>
      <c r="BG58" s="76">
        <v>0</v>
      </c>
      <c r="BH58" s="76">
        <v>0</v>
      </c>
      <c r="BI58" s="76">
        <v>0</v>
      </c>
      <c r="BJ58" s="76">
        <v>75</v>
      </c>
      <c r="BK58" s="76">
        <v>75</v>
      </c>
      <c r="BL58" s="76">
        <v>601.5557</v>
      </c>
      <c r="BM58" s="76">
        <v>600</v>
      </c>
      <c r="BN58" s="76">
        <v>0</v>
      </c>
      <c r="BO58" s="76">
        <v>0</v>
      </c>
      <c r="BP58" s="76">
        <v>0</v>
      </c>
      <c r="BQ58" s="76">
        <v>0</v>
      </c>
      <c r="BR58" s="76">
        <v>0</v>
      </c>
      <c r="BS58" s="76">
        <v>0</v>
      </c>
      <c r="BT58" s="76">
        <v>0</v>
      </c>
      <c r="BU58" s="76">
        <v>0</v>
      </c>
      <c r="BV58" s="76">
        <v>75</v>
      </c>
      <c r="BW58" s="76">
        <v>75</v>
      </c>
      <c r="BX58" s="76">
        <v>601.5557</v>
      </c>
      <c r="BY58" s="76">
        <v>600</v>
      </c>
      <c r="BZ58" s="76">
        <v>0</v>
      </c>
      <c r="CA58" s="76">
        <v>0</v>
      </c>
      <c r="CB58" s="76">
        <v>0</v>
      </c>
      <c r="CC58" s="76">
        <v>0</v>
      </c>
      <c r="CD58" s="76">
        <v>0</v>
      </c>
      <c r="CE58" s="76">
        <v>0</v>
      </c>
      <c r="CF58" s="76">
        <v>0</v>
      </c>
      <c r="CG58" s="76">
        <v>0</v>
      </c>
      <c r="CH58" s="76">
        <v>0</v>
      </c>
      <c r="CI58" s="76">
        <v>0</v>
      </c>
      <c r="CJ58" s="76">
        <v>0</v>
      </c>
      <c r="CK58" s="76">
        <v>0</v>
      </c>
      <c r="CL58" s="76">
        <v>1173.8</v>
      </c>
      <c r="CM58" s="76">
        <v>1172.3399999999999</v>
      </c>
      <c r="CN58" s="76">
        <v>0</v>
      </c>
      <c r="CO58" s="76">
        <v>0</v>
      </c>
      <c r="CP58" s="76">
        <v>1173.8</v>
      </c>
      <c r="CQ58" s="76">
        <v>1172.3399999999999</v>
      </c>
      <c r="CR58" s="76">
        <v>0</v>
      </c>
      <c r="CS58" s="76">
        <v>0</v>
      </c>
      <c r="CT58" s="76">
        <v>573.79999999999995</v>
      </c>
      <c r="CU58" s="76">
        <v>572.34</v>
      </c>
      <c r="CV58" s="76">
        <v>0</v>
      </c>
      <c r="CW58" s="76">
        <v>0</v>
      </c>
      <c r="CX58" s="76">
        <v>0</v>
      </c>
      <c r="CY58" s="76">
        <v>0</v>
      </c>
      <c r="CZ58" s="76">
        <v>0</v>
      </c>
      <c r="DA58" s="76">
        <v>0</v>
      </c>
      <c r="DB58" s="76">
        <v>0</v>
      </c>
      <c r="DC58" s="76">
        <v>0</v>
      </c>
      <c r="DD58" s="76">
        <v>0</v>
      </c>
      <c r="DE58" s="76">
        <v>0</v>
      </c>
      <c r="DF58" s="76">
        <v>170</v>
      </c>
      <c r="DG58" s="76">
        <v>170</v>
      </c>
      <c r="DH58" s="76">
        <v>0</v>
      </c>
      <c r="DI58" s="76">
        <v>0</v>
      </c>
      <c r="DJ58" s="76">
        <f t="shared" si="16"/>
        <v>368</v>
      </c>
      <c r="DK58" s="76">
        <f t="shared" si="17"/>
        <v>0</v>
      </c>
      <c r="DL58" s="76">
        <v>368</v>
      </c>
      <c r="DM58" s="76">
        <v>0</v>
      </c>
      <c r="DN58" s="76">
        <v>0</v>
      </c>
      <c r="DO58" s="76">
        <v>0</v>
      </c>
      <c r="DP58" s="76">
        <v>0</v>
      </c>
      <c r="DQ58" s="76">
        <v>0</v>
      </c>
    </row>
    <row r="59" spans="1:121" s="73" customFormat="1" ht="21.75" customHeight="1">
      <c r="B59" s="80">
        <v>50</v>
      </c>
      <c r="C59" s="75" t="s">
        <v>96</v>
      </c>
      <c r="D59" s="76">
        <f t="shared" si="10"/>
        <v>166002.18170000002</v>
      </c>
      <c r="E59" s="76">
        <f t="shared" si="11"/>
        <v>163369.57499999998</v>
      </c>
      <c r="F59" s="76">
        <f t="shared" si="12"/>
        <v>148016</v>
      </c>
      <c r="G59" s="76">
        <f t="shared" si="13"/>
        <v>145732.74799999999</v>
      </c>
      <c r="H59" s="76">
        <f t="shared" si="14"/>
        <v>25386.181700000001</v>
      </c>
      <c r="I59" s="76">
        <f t="shared" si="15"/>
        <v>23136.827000000001</v>
      </c>
      <c r="J59" s="76">
        <v>40033.199999999997</v>
      </c>
      <c r="K59" s="76">
        <v>39924.447999999997</v>
      </c>
      <c r="L59" s="76">
        <v>12286.181699999999</v>
      </c>
      <c r="M59" s="76">
        <v>11330.262000000001</v>
      </c>
      <c r="N59" s="76">
        <v>32886</v>
      </c>
      <c r="O59" s="76">
        <v>32791.108</v>
      </c>
      <c r="P59" s="76">
        <v>2520</v>
      </c>
      <c r="Q59" s="76">
        <v>2480.136</v>
      </c>
      <c r="R59" s="76">
        <v>1620.1</v>
      </c>
      <c r="S59" s="76">
        <v>1610.64</v>
      </c>
      <c r="T59" s="76">
        <v>9766.1816999999992</v>
      </c>
      <c r="U59" s="76">
        <v>8850.1260000000002</v>
      </c>
      <c r="V59" s="76">
        <v>30</v>
      </c>
      <c r="W59" s="76">
        <v>30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>
        <v>2500</v>
      </c>
      <c r="AG59" s="76">
        <v>1384.9449999999999</v>
      </c>
      <c r="AH59" s="76">
        <v>0</v>
      </c>
      <c r="AI59" s="76">
        <v>0</v>
      </c>
      <c r="AJ59" s="76">
        <v>0</v>
      </c>
      <c r="AK59" s="76">
        <v>0</v>
      </c>
      <c r="AL59" s="76">
        <v>0</v>
      </c>
      <c r="AM59" s="76">
        <v>0</v>
      </c>
      <c r="AN59" s="76">
        <v>0</v>
      </c>
      <c r="AO59" s="76">
        <v>0</v>
      </c>
      <c r="AP59" s="76">
        <v>0</v>
      </c>
      <c r="AQ59" s="76">
        <v>0</v>
      </c>
      <c r="AR59" s="76">
        <v>25400</v>
      </c>
      <c r="AS59" s="76">
        <v>25163.52</v>
      </c>
      <c r="AT59" s="76">
        <v>0</v>
      </c>
      <c r="AU59" s="76">
        <v>0</v>
      </c>
      <c r="AV59" s="76">
        <v>-22900</v>
      </c>
      <c r="AW59" s="76">
        <v>-23778.575000000001</v>
      </c>
      <c r="AX59" s="76">
        <v>13400</v>
      </c>
      <c r="AY59" s="76">
        <v>13400</v>
      </c>
      <c r="AZ59" s="76">
        <v>0</v>
      </c>
      <c r="BA59" s="76">
        <v>0</v>
      </c>
      <c r="BB59" s="76">
        <v>13400</v>
      </c>
      <c r="BC59" s="76">
        <v>13400</v>
      </c>
      <c r="BD59" s="76">
        <v>0</v>
      </c>
      <c r="BE59" s="76">
        <v>0</v>
      </c>
      <c r="BF59" s="76">
        <v>0</v>
      </c>
      <c r="BG59" s="76">
        <v>0</v>
      </c>
      <c r="BH59" s="76">
        <v>0</v>
      </c>
      <c r="BI59" s="76">
        <v>0</v>
      </c>
      <c r="BJ59" s="76">
        <v>12673.7</v>
      </c>
      <c r="BK59" s="76">
        <v>12673.7</v>
      </c>
      <c r="BL59" s="76">
        <v>10200</v>
      </c>
      <c r="BM59" s="76">
        <v>10161.620000000001</v>
      </c>
      <c r="BN59" s="76">
        <v>0</v>
      </c>
      <c r="BO59" s="76">
        <v>0</v>
      </c>
      <c r="BP59" s="76">
        <v>0</v>
      </c>
      <c r="BQ59" s="76">
        <v>0</v>
      </c>
      <c r="BR59" s="76">
        <v>0</v>
      </c>
      <c r="BS59" s="76">
        <v>0</v>
      </c>
      <c r="BT59" s="76">
        <v>0</v>
      </c>
      <c r="BU59" s="76">
        <v>0</v>
      </c>
      <c r="BV59" s="76">
        <v>0</v>
      </c>
      <c r="BW59" s="76">
        <v>0</v>
      </c>
      <c r="BX59" s="76">
        <v>0</v>
      </c>
      <c r="BY59" s="76">
        <v>0</v>
      </c>
      <c r="BZ59" s="76">
        <v>0</v>
      </c>
      <c r="CA59" s="76">
        <v>0</v>
      </c>
      <c r="CB59" s="76">
        <v>10200</v>
      </c>
      <c r="CC59" s="76">
        <v>10161.620000000001</v>
      </c>
      <c r="CD59" s="76">
        <v>12673.7</v>
      </c>
      <c r="CE59" s="76">
        <v>12673.7</v>
      </c>
      <c r="CF59" s="76">
        <v>0</v>
      </c>
      <c r="CG59" s="76">
        <v>0</v>
      </c>
      <c r="CH59" s="76">
        <v>0</v>
      </c>
      <c r="CI59" s="76">
        <v>0</v>
      </c>
      <c r="CJ59" s="76">
        <v>0</v>
      </c>
      <c r="CK59" s="76">
        <v>0</v>
      </c>
      <c r="CL59" s="76">
        <v>23700</v>
      </c>
      <c r="CM59" s="76">
        <v>23425.5</v>
      </c>
      <c r="CN59" s="76">
        <v>400</v>
      </c>
      <c r="CO59" s="76">
        <v>260</v>
      </c>
      <c r="CP59" s="76">
        <v>16300</v>
      </c>
      <c r="CQ59" s="76">
        <v>16025.5</v>
      </c>
      <c r="CR59" s="76">
        <v>0</v>
      </c>
      <c r="CS59" s="76">
        <v>0</v>
      </c>
      <c r="CT59" s="76">
        <v>11200</v>
      </c>
      <c r="CU59" s="76">
        <v>11200</v>
      </c>
      <c r="CV59" s="76">
        <v>0</v>
      </c>
      <c r="CW59" s="76">
        <v>0</v>
      </c>
      <c r="CX59" s="76">
        <v>48779.1</v>
      </c>
      <c r="CY59" s="76">
        <v>48779.1</v>
      </c>
      <c r="CZ59" s="76">
        <v>0</v>
      </c>
      <c r="DA59" s="76">
        <v>0</v>
      </c>
      <c r="DB59" s="76">
        <v>21599.1</v>
      </c>
      <c r="DC59" s="76">
        <v>21599.1</v>
      </c>
      <c r="DD59" s="76">
        <v>0</v>
      </c>
      <c r="DE59" s="76">
        <v>0</v>
      </c>
      <c r="DF59" s="76">
        <v>2000</v>
      </c>
      <c r="DG59" s="76">
        <v>2000</v>
      </c>
      <c r="DH59" s="76">
        <v>0</v>
      </c>
      <c r="DI59" s="76">
        <v>0</v>
      </c>
      <c r="DJ59" s="76">
        <f t="shared" si="16"/>
        <v>0</v>
      </c>
      <c r="DK59" s="76">
        <f t="shared" si="17"/>
        <v>0</v>
      </c>
      <c r="DL59" s="76">
        <v>7400</v>
      </c>
      <c r="DM59" s="76">
        <v>5500</v>
      </c>
      <c r="DN59" s="76">
        <v>0</v>
      </c>
      <c r="DO59" s="76">
        <v>0</v>
      </c>
      <c r="DP59" s="76">
        <v>7400</v>
      </c>
      <c r="DQ59" s="76">
        <v>5500</v>
      </c>
    </row>
    <row r="60" spans="1:121" ht="16.5" customHeight="1">
      <c r="A60" s="77"/>
      <c r="B60" s="80">
        <v>51</v>
      </c>
      <c r="C60" s="75" t="s">
        <v>124</v>
      </c>
      <c r="D60" s="76">
        <f t="shared" si="10"/>
        <v>10259.6073</v>
      </c>
      <c r="E60" s="76">
        <f t="shared" si="11"/>
        <v>6035.4570000000003</v>
      </c>
      <c r="F60" s="76">
        <f t="shared" si="12"/>
        <v>4849.1000000000004</v>
      </c>
      <c r="G60" s="76">
        <f t="shared" si="13"/>
        <v>4436.0569999999998</v>
      </c>
      <c r="H60" s="76">
        <f t="shared" si="14"/>
        <v>5660.5073000000002</v>
      </c>
      <c r="I60" s="76">
        <f t="shared" si="15"/>
        <v>1599.4</v>
      </c>
      <c r="J60" s="76">
        <v>3569.1</v>
      </c>
      <c r="K60" s="76">
        <v>3416.0569999999998</v>
      </c>
      <c r="L60" s="76">
        <v>500</v>
      </c>
      <c r="M60" s="76">
        <v>499.4</v>
      </c>
      <c r="N60" s="76">
        <v>3549.1</v>
      </c>
      <c r="O60" s="76">
        <v>3410.5970000000002</v>
      </c>
      <c r="P60" s="76">
        <v>300</v>
      </c>
      <c r="Q60" s="76">
        <v>300</v>
      </c>
      <c r="R60" s="76">
        <v>20</v>
      </c>
      <c r="S60" s="76">
        <v>5.46</v>
      </c>
      <c r="T60" s="76">
        <v>200</v>
      </c>
      <c r="U60" s="76">
        <v>199.4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50</v>
      </c>
      <c r="AE60" s="76">
        <v>50</v>
      </c>
      <c r="AF60" s="76">
        <v>5160.5073000000002</v>
      </c>
      <c r="AG60" s="76">
        <v>1100</v>
      </c>
      <c r="AH60" s="76">
        <v>50</v>
      </c>
      <c r="AI60" s="76">
        <v>50</v>
      </c>
      <c r="AJ60" s="76">
        <v>300</v>
      </c>
      <c r="AK60" s="76">
        <v>300</v>
      </c>
      <c r="AL60" s="76">
        <v>0</v>
      </c>
      <c r="AM60" s="76">
        <v>0</v>
      </c>
      <c r="AN60" s="76">
        <v>0</v>
      </c>
      <c r="AO60" s="76">
        <v>0</v>
      </c>
      <c r="AP60" s="76">
        <v>0</v>
      </c>
      <c r="AQ60" s="76">
        <v>0</v>
      </c>
      <c r="AR60" s="76">
        <v>4860.5073000000002</v>
      </c>
      <c r="AS60" s="76">
        <v>800</v>
      </c>
      <c r="AT60" s="76">
        <v>0</v>
      </c>
      <c r="AU60" s="76">
        <v>0</v>
      </c>
      <c r="AV60" s="76">
        <v>0</v>
      </c>
      <c r="AW60" s="76">
        <v>0</v>
      </c>
      <c r="AX60" s="76">
        <v>0</v>
      </c>
      <c r="AY60" s="76">
        <v>0</v>
      </c>
      <c r="AZ60" s="76">
        <v>0</v>
      </c>
      <c r="BA60" s="76">
        <v>0</v>
      </c>
      <c r="BB60" s="76">
        <v>0</v>
      </c>
      <c r="BC60" s="76">
        <v>0</v>
      </c>
      <c r="BD60" s="76">
        <v>0</v>
      </c>
      <c r="BE60" s="76">
        <v>0</v>
      </c>
      <c r="BF60" s="76">
        <v>0</v>
      </c>
      <c r="BG60" s="76">
        <v>0</v>
      </c>
      <c r="BH60" s="76">
        <v>0</v>
      </c>
      <c r="BI60" s="76">
        <v>0</v>
      </c>
      <c r="BJ60" s="76">
        <v>0</v>
      </c>
      <c r="BK60" s="76">
        <v>0</v>
      </c>
      <c r="BL60" s="76">
        <v>0</v>
      </c>
      <c r="BM60" s="76">
        <v>0</v>
      </c>
      <c r="BN60" s="76">
        <v>0</v>
      </c>
      <c r="BO60" s="76">
        <v>0</v>
      </c>
      <c r="BP60" s="76">
        <v>0</v>
      </c>
      <c r="BQ60" s="76">
        <v>0</v>
      </c>
      <c r="BR60" s="76">
        <v>0</v>
      </c>
      <c r="BS60" s="76">
        <v>0</v>
      </c>
      <c r="BT60" s="76">
        <v>0</v>
      </c>
      <c r="BU60" s="76">
        <v>0</v>
      </c>
      <c r="BV60" s="76">
        <v>0</v>
      </c>
      <c r="BW60" s="76">
        <v>0</v>
      </c>
      <c r="BX60" s="76">
        <v>0</v>
      </c>
      <c r="BY60" s="76">
        <v>0</v>
      </c>
      <c r="BZ60" s="76">
        <v>0</v>
      </c>
      <c r="CA60" s="76">
        <v>0</v>
      </c>
      <c r="CB60" s="76">
        <v>0</v>
      </c>
      <c r="CC60" s="76">
        <v>0</v>
      </c>
      <c r="CD60" s="76">
        <v>0</v>
      </c>
      <c r="CE60" s="76">
        <v>0</v>
      </c>
      <c r="CF60" s="76">
        <v>0</v>
      </c>
      <c r="CG60" s="76">
        <v>0</v>
      </c>
      <c r="CH60" s="76">
        <v>0</v>
      </c>
      <c r="CI60" s="76">
        <v>0</v>
      </c>
      <c r="CJ60" s="76">
        <v>0</v>
      </c>
      <c r="CK60" s="76">
        <v>0</v>
      </c>
      <c r="CL60" s="76">
        <v>980</v>
      </c>
      <c r="CM60" s="76">
        <v>970</v>
      </c>
      <c r="CN60" s="76">
        <v>0</v>
      </c>
      <c r="CO60" s="76">
        <v>0</v>
      </c>
      <c r="CP60" s="76">
        <v>980</v>
      </c>
      <c r="CQ60" s="76">
        <v>970</v>
      </c>
      <c r="CR60" s="76">
        <v>0</v>
      </c>
      <c r="CS60" s="76">
        <v>0</v>
      </c>
      <c r="CT60" s="76">
        <v>910</v>
      </c>
      <c r="CU60" s="76">
        <v>900</v>
      </c>
      <c r="CV60" s="76">
        <v>0</v>
      </c>
      <c r="CW60" s="76">
        <v>0</v>
      </c>
      <c r="CX60" s="76">
        <v>0</v>
      </c>
      <c r="CY60" s="76">
        <v>0</v>
      </c>
      <c r="CZ60" s="76">
        <v>0</v>
      </c>
      <c r="DA60" s="76">
        <v>0</v>
      </c>
      <c r="DB60" s="76">
        <v>0</v>
      </c>
      <c r="DC60" s="76">
        <v>0</v>
      </c>
      <c r="DD60" s="76">
        <v>0</v>
      </c>
      <c r="DE60" s="76">
        <v>0</v>
      </c>
      <c r="DF60" s="76">
        <v>0</v>
      </c>
      <c r="DG60" s="76">
        <v>0</v>
      </c>
      <c r="DH60" s="76">
        <v>0</v>
      </c>
      <c r="DI60" s="76">
        <v>0</v>
      </c>
      <c r="DJ60" s="76">
        <f t="shared" si="16"/>
        <v>0</v>
      </c>
      <c r="DK60" s="76">
        <f t="shared" si="17"/>
        <v>0</v>
      </c>
      <c r="DL60" s="76">
        <v>250</v>
      </c>
      <c r="DM60" s="76">
        <v>0</v>
      </c>
      <c r="DN60" s="76">
        <v>0</v>
      </c>
      <c r="DO60" s="76">
        <v>0</v>
      </c>
      <c r="DP60" s="76">
        <v>250</v>
      </c>
      <c r="DQ60" s="76">
        <v>0</v>
      </c>
    </row>
    <row r="61" spans="1:121" ht="16.5" customHeight="1">
      <c r="A61" s="77"/>
      <c r="B61" s="80">
        <v>52</v>
      </c>
      <c r="C61" s="75" t="s">
        <v>125</v>
      </c>
      <c r="D61" s="76">
        <f t="shared" si="10"/>
        <v>25417.726300000002</v>
      </c>
      <c r="E61" s="76">
        <f t="shared" si="11"/>
        <v>23330.010999999999</v>
      </c>
      <c r="F61" s="76">
        <f t="shared" si="12"/>
        <v>21539.4</v>
      </c>
      <c r="G61" s="76">
        <f t="shared" si="13"/>
        <v>19791.684999999998</v>
      </c>
      <c r="H61" s="76">
        <f t="shared" si="14"/>
        <v>4978.3263000000006</v>
      </c>
      <c r="I61" s="76">
        <f t="shared" si="15"/>
        <v>4147.732</v>
      </c>
      <c r="J61" s="76">
        <v>14239.4</v>
      </c>
      <c r="K61" s="76">
        <v>12994.862999999999</v>
      </c>
      <c r="L61" s="76">
        <v>2278.3263000000002</v>
      </c>
      <c r="M61" s="76">
        <v>1496.732</v>
      </c>
      <c r="N61" s="76">
        <v>12886.4</v>
      </c>
      <c r="O61" s="76">
        <v>12422.732</v>
      </c>
      <c r="P61" s="76">
        <v>750</v>
      </c>
      <c r="Q61" s="76">
        <v>668</v>
      </c>
      <c r="R61" s="76">
        <v>1256</v>
      </c>
      <c r="S61" s="76">
        <v>485.73099999999999</v>
      </c>
      <c r="T61" s="76">
        <v>1528.3262999999999</v>
      </c>
      <c r="U61" s="76">
        <v>828.73199999999997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540</v>
      </c>
      <c r="AE61" s="76">
        <v>539.07600000000002</v>
      </c>
      <c r="AF61" s="76">
        <v>1700</v>
      </c>
      <c r="AG61" s="76">
        <v>1656.8</v>
      </c>
      <c r="AH61" s="76">
        <v>540</v>
      </c>
      <c r="AI61" s="76">
        <v>539.07600000000002</v>
      </c>
      <c r="AJ61" s="76">
        <v>500</v>
      </c>
      <c r="AK61" s="76">
        <v>0</v>
      </c>
      <c r="AL61" s="76">
        <v>0</v>
      </c>
      <c r="AM61" s="76">
        <v>0</v>
      </c>
      <c r="AN61" s="76">
        <v>0</v>
      </c>
      <c r="AO61" s="76">
        <v>0</v>
      </c>
      <c r="AP61" s="76">
        <v>0</v>
      </c>
      <c r="AQ61" s="76">
        <v>0</v>
      </c>
      <c r="AR61" s="76">
        <v>2000</v>
      </c>
      <c r="AS61" s="76">
        <v>1996.8</v>
      </c>
      <c r="AT61" s="76">
        <v>0</v>
      </c>
      <c r="AU61" s="76">
        <v>0</v>
      </c>
      <c r="AV61" s="76">
        <v>-800</v>
      </c>
      <c r="AW61" s="76">
        <v>-340</v>
      </c>
      <c r="AX61" s="76">
        <v>440</v>
      </c>
      <c r="AY61" s="76">
        <v>440</v>
      </c>
      <c r="AZ61" s="76">
        <v>0</v>
      </c>
      <c r="BA61" s="76">
        <v>0</v>
      </c>
      <c r="BB61" s="76">
        <v>440</v>
      </c>
      <c r="BC61" s="76">
        <v>440</v>
      </c>
      <c r="BD61" s="76">
        <v>0</v>
      </c>
      <c r="BE61" s="76">
        <v>0</v>
      </c>
      <c r="BF61" s="76">
        <v>0</v>
      </c>
      <c r="BG61" s="76">
        <v>0</v>
      </c>
      <c r="BH61" s="76">
        <v>0</v>
      </c>
      <c r="BI61" s="76">
        <v>0</v>
      </c>
      <c r="BJ61" s="76">
        <v>1030</v>
      </c>
      <c r="BK61" s="76">
        <v>1021.84</v>
      </c>
      <c r="BL61" s="76">
        <v>1000</v>
      </c>
      <c r="BM61" s="76">
        <v>994.2</v>
      </c>
      <c r="BN61" s="76">
        <v>0</v>
      </c>
      <c r="BO61" s="76">
        <v>0</v>
      </c>
      <c r="BP61" s="76">
        <v>0</v>
      </c>
      <c r="BQ61" s="76">
        <v>0</v>
      </c>
      <c r="BR61" s="76">
        <v>0</v>
      </c>
      <c r="BS61" s="76">
        <v>0</v>
      </c>
      <c r="BT61" s="76">
        <v>0</v>
      </c>
      <c r="BU61" s="76">
        <v>0</v>
      </c>
      <c r="BV61" s="76">
        <v>500</v>
      </c>
      <c r="BW61" s="76">
        <v>492.64</v>
      </c>
      <c r="BX61" s="76">
        <v>1000</v>
      </c>
      <c r="BY61" s="76">
        <v>994.2</v>
      </c>
      <c r="BZ61" s="76">
        <v>530</v>
      </c>
      <c r="CA61" s="76">
        <v>529.20000000000005</v>
      </c>
      <c r="CB61" s="76">
        <v>0</v>
      </c>
      <c r="CC61" s="76">
        <v>0</v>
      </c>
      <c r="CD61" s="76">
        <v>0</v>
      </c>
      <c r="CE61" s="76">
        <v>0</v>
      </c>
      <c r="CF61" s="76">
        <v>0</v>
      </c>
      <c r="CG61" s="76">
        <v>0</v>
      </c>
      <c r="CH61" s="76">
        <v>0</v>
      </c>
      <c r="CI61" s="76">
        <v>0</v>
      </c>
      <c r="CJ61" s="76">
        <v>0</v>
      </c>
      <c r="CK61" s="76">
        <v>0</v>
      </c>
      <c r="CL61" s="76">
        <v>890</v>
      </c>
      <c r="CM61" s="76">
        <v>886.5</v>
      </c>
      <c r="CN61" s="76">
        <v>0</v>
      </c>
      <c r="CO61" s="76">
        <v>0</v>
      </c>
      <c r="CP61" s="76">
        <v>890</v>
      </c>
      <c r="CQ61" s="76">
        <v>886.5</v>
      </c>
      <c r="CR61" s="76">
        <v>0</v>
      </c>
      <c r="CS61" s="76">
        <v>0</v>
      </c>
      <c r="CT61" s="76">
        <v>0</v>
      </c>
      <c r="CU61" s="76">
        <v>0</v>
      </c>
      <c r="CV61" s="76">
        <v>0</v>
      </c>
      <c r="CW61" s="76">
        <v>0</v>
      </c>
      <c r="CX61" s="76">
        <v>1800</v>
      </c>
      <c r="CY61" s="76">
        <v>1800</v>
      </c>
      <c r="CZ61" s="76">
        <v>0</v>
      </c>
      <c r="DA61" s="76">
        <v>0</v>
      </c>
      <c r="DB61" s="76">
        <v>1800</v>
      </c>
      <c r="DC61" s="76">
        <v>1800</v>
      </c>
      <c r="DD61" s="76">
        <v>0</v>
      </c>
      <c r="DE61" s="76">
        <v>0</v>
      </c>
      <c r="DF61" s="76">
        <v>1500</v>
      </c>
      <c r="DG61" s="76">
        <v>1500</v>
      </c>
      <c r="DH61" s="76">
        <v>0</v>
      </c>
      <c r="DI61" s="76">
        <v>0</v>
      </c>
      <c r="DJ61" s="76">
        <f t="shared" si="16"/>
        <v>0</v>
      </c>
      <c r="DK61" s="76">
        <f t="shared" si="17"/>
        <v>0</v>
      </c>
      <c r="DL61" s="76">
        <v>1100</v>
      </c>
      <c r="DM61" s="76">
        <v>609.40599999999995</v>
      </c>
      <c r="DN61" s="76">
        <v>0</v>
      </c>
      <c r="DO61" s="76">
        <v>0</v>
      </c>
      <c r="DP61" s="76">
        <v>1100</v>
      </c>
      <c r="DQ61" s="76">
        <v>609.40599999999995</v>
      </c>
    </row>
    <row r="62" spans="1:121" ht="16.5" customHeight="1">
      <c r="A62" s="77"/>
      <c r="B62" s="80">
        <v>53</v>
      </c>
      <c r="C62" s="75" t="s">
        <v>128</v>
      </c>
      <c r="D62" s="76">
        <f t="shared" si="10"/>
        <v>5327.6421</v>
      </c>
      <c r="E62" s="76">
        <f t="shared" si="11"/>
        <v>4601.6980000000003</v>
      </c>
      <c r="F62" s="76">
        <f t="shared" si="12"/>
        <v>4390</v>
      </c>
      <c r="G62" s="76">
        <f t="shared" si="13"/>
        <v>4168.1980000000003</v>
      </c>
      <c r="H62" s="76">
        <f t="shared" si="14"/>
        <v>1157.6421</v>
      </c>
      <c r="I62" s="76">
        <f t="shared" si="15"/>
        <v>433.5</v>
      </c>
      <c r="J62" s="76">
        <v>4170</v>
      </c>
      <c r="K62" s="76">
        <v>4168.1980000000003</v>
      </c>
      <c r="L62" s="76">
        <v>0</v>
      </c>
      <c r="M62" s="76">
        <v>0</v>
      </c>
      <c r="N62" s="76">
        <v>4170</v>
      </c>
      <c r="O62" s="76">
        <v>4168.1980000000003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1157.6421</v>
      </c>
      <c r="AG62" s="76">
        <v>433.5</v>
      </c>
      <c r="AH62" s="76">
        <v>0</v>
      </c>
      <c r="AI62" s="76">
        <v>0</v>
      </c>
      <c r="AJ62" s="76">
        <v>0</v>
      </c>
      <c r="AK62" s="76">
        <v>0</v>
      </c>
      <c r="AL62" s="76">
        <v>0</v>
      </c>
      <c r="AM62" s="76">
        <v>0</v>
      </c>
      <c r="AN62" s="76">
        <v>0</v>
      </c>
      <c r="AO62" s="76">
        <v>0</v>
      </c>
      <c r="AP62" s="76">
        <v>0</v>
      </c>
      <c r="AQ62" s="76">
        <v>0</v>
      </c>
      <c r="AR62" s="76">
        <v>1157.6421</v>
      </c>
      <c r="AS62" s="76">
        <v>433.5</v>
      </c>
      <c r="AT62" s="76">
        <v>0</v>
      </c>
      <c r="AU62" s="76">
        <v>0</v>
      </c>
      <c r="AV62" s="76">
        <v>0</v>
      </c>
      <c r="AW62" s="76">
        <v>0</v>
      </c>
      <c r="AX62" s="76">
        <v>0</v>
      </c>
      <c r="AY62" s="76">
        <v>0</v>
      </c>
      <c r="AZ62" s="76">
        <v>0</v>
      </c>
      <c r="BA62" s="76">
        <v>0</v>
      </c>
      <c r="BB62" s="76">
        <v>0</v>
      </c>
      <c r="BC62" s="76">
        <v>0</v>
      </c>
      <c r="BD62" s="76">
        <v>0</v>
      </c>
      <c r="BE62" s="76">
        <v>0</v>
      </c>
      <c r="BF62" s="76">
        <v>0</v>
      </c>
      <c r="BG62" s="76">
        <v>0</v>
      </c>
      <c r="BH62" s="76">
        <v>0</v>
      </c>
      <c r="BI62" s="76">
        <v>0</v>
      </c>
      <c r="BJ62" s="76">
        <v>0</v>
      </c>
      <c r="BK62" s="76">
        <v>0</v>
      </c>
      <c r="BL62" s="76">
        <v>0</v>
      </c>
      <c r="BM62" s="76">
        <v>0</v>
      </c>
      <c r="BN62" s="76">
        <v>0</v>
      </c>
      <c r="BO62" s="76">
        <v>0</v>
      </c>
      <c r="BP62" s="76">
        <v>0</v>
      </c>
      <c r="BQ62" s="76">
        <v>0</v>
      </c>
      <c r="BR62" s="76">
        <v>0</v>
      </c>
      <c r="BS62" s="76">
        <v>0</v>
      </c>
      <c r="BT62" s="76">
        <v>0</v>
      </c>
      <c r="BU62" s="76">
        <v>0</v>
      </c>
      <c r="BV62" s="76">
        <v>0</v>
      </c>
      <c r="BW62" s="76">
        <v>0</v>
      </c>
      <c r="BX62" s="76">
        <v>0</v>
      </c>
      <c r="BY62" s="76">
        <v>0</v>
      </c>
      <c r="BZ62" s="76">
        <v>0</v>
      </c>
      <c r="CA62" s="76">
        <v>0</v>
      </c>
      <c r="CB62" s="76">
        <v>0</v>
      </c>
      <c r="CC62" s="76">
        <v>0</v>
      </c>
      <c r="CD62" s="76">
        <v>0</v>
      </c>
      <c r="CE62" s="76">
        <v>0</v>
      </c>
      <c r="CF62" s="76">
        <v>0</v>
      </c>
      <c r="CG62" s="76">
        <v>0</v>
      </c>
      <c r="CH62" s="76">
        <v>0</v>
      </c>
      <c r="CI62" s="76">
        <v>0</v>
      </c>
      <c r="CJ62" s="76">
        <v>0</v>
      </c>
      <c r="CK62" s="76">
        <v>0</v>
      </c>
      <c r="CL62" s="76">
        <v>0</v>
      </c>
      <c r="CM62" s="76">
        <v>0</v>
      </c>
      <c r="CN62" s="76">
        <v>0</v>
      </c>
      <c r="CO62" s="76">
        <v>0</v>
      </c>
      <c r="CP62" s="76">
        <v>0</v>
      </c>
      <c r="CQ62" s="76">
        <v>0</v>
      </c>
      <c r="CR62" s="76">
        <v>0</v>
      </c>
      <c r="CS62" s="76">
        <v>0</v>
      </c>
      <c r="CT62" s="76">
        <v>0</v>
      </c>
      <c r="CU62" s="76">
        <v>0</v>
      </c>
      <c r="CV62" s="76">
        <v>0</v>
      </c>
      <c r="CW62" s="76">
        <v>0</v>
      </c>
      <c r="CX62" s="76">
        <v>0</v>
      </c>
      <c r="CY62" s="76">
        <v>0</v>
      </c>
      <c r="CZ62" s="76">
        <v>0</v>
      </c>
      <c r="DA62" s="76">
        <v>0</v>
      </c>
      <c r="DB62" s="76">
        <v>0</v>
      </c>
      <c r="DC62" s="76">
        <v>0</v>
      </c>
      <c r="DD62" s="76">
        <v>0</v>
      </c>
      <c r="DE62" s="76">
        <v>0</v>
      </c>
      <c r="DF62" s="76">
        <v>0</v>
      </c>
      <c r="DG62" s="76">
        <v>0</v>
      </c>
      <c r="DH62" s="76">
        <v>0</v>
      </c>
      <c r="DI62" s="76">
        <v>0</v>
      </c>
      <c r="DJ62" s="76">
        <f t="shared" si="16"/>
        <v>0</v>
      </c>
      <c r="DK62" s="76">
        <f t="shared" si="17"/>
        <v>0</v>
      </c>
      <c r="DL62" s="76">
        <v>220</v>
      </c>
      <c r="DM62" s="76">
        <v>0</v>
      </c>
      <c r="DN62" s="76">
        <v>0</v>
      </c>
      <c r="DO62" s="76">
        <v>0</v>
      </c>
      <c r="DP62" s="76">
        <v>220</v>
      </c>
      <c r="DQ62" s="76">
        <v>0</v>
      </c>
    </row>
    <row r="63" spans="1:121" ht="16.5" customHeight="1">
      <c r="A63" s="77"/>
      <c r="B63" s="80">
        <v>54</v>
      </c>
      <c r="C63" s="75" t="s">
        <v>129</v>
      </c>
      <c r="D63" s="76">
        <f t="shared" si="10"/>
        <v>47981.799599999998</v>
      </c>
      <c r="E63" s="76">
        <f t="shared" si="11"/>
        <v>30620.558999999997</v>
      </c>
      <c r="F63" s="76">
        <f t="shared" si="12"/>
        <v>33512.699999999997</v>
      </c>
      <c r="G63" s="76">
        <f t="shared" si="13"/>
        <v>27995.777999999998</v>
      </c>
      <c r="H63" s="76">
        <f t="shared" si="14"/>
        <v>16219.0996</v>
      </c>
      <c r="I63" s="76">
        <f t="shared" si="15"/>
        <v>2624.7809999999999</v>
      </c>
      <c r="J63" s="76">
        <v>22189.200000000001</v>
      </c>
      <c r="K63" s="76">
        <v>20308.871999999999</v>
      </c>
      <c r="L63" s="76">
        <v>14219.0996</v>
      </c>
      <c r="M63" s="76">
        <v>2825</v>
      </c>
      <c r="N63" s="76">
        <v>21689.200000000001</v>
      </c>
      <c r="O63" s="76">
        <v>20060.142</v>
      </c>
      <c r="P63" s="76">
        <v>10119.0996</v>
      </c>
      <c r="Q63" s="76">
        <v>1760</v>
      </c>
      <c r="R63" s="76">
        <v>450</v>
      </c>
      <c r="S63" s="76">
        <v>217.83</v>
      </c>
      <c r="T63" s="76">
        <v>4100</v>
      </c>
      <c r="U63" s="76">
        <v>1065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-200.21899999999999</v>
      </c>
      <c r="AH63" s="76">
        <v>0</v>
      </c>
      <c r="AI63" s="76">
        <v>0</v>
      </c>
      <c r="AJ63" s="76">
        <v>0</v>
      </c>
      <c r="AK63" s="76">
        <v>0</v>
      </c>
      <c r="AL63" s="76">
        <v>0</v>
      </c>
      <c r="AM63" s="76">
        <v>0</v>
      </c>
      <c r="AN63" s="76">
        <v>0</v>
      </c>
      <c r="AO63" s="76">
        <v>0</v>
      </c>
      <c r="AP63" s="76">
        <v>0</v>
      </c>
      <c r="AQ63" s="76">
        <v>0</v>
      </c>
      <c r="AR63" s="76">
        <v>0</v>
      </c>
      <c r="AS63" s="76">
        <v>0</v>
      </c>
      <c r="AT63" s="76">
        <v>0</v>
      </c>
      <c r="AU63" s="76">
        <v>0</v>
      </c>
      <c r="AV63" s="76">
        <v>0</v>
      </c>
      <c r="AW63" s="76">
        <v>-200.21899999999999</v>
      </c>
      <c r="AX63" s="76">
        <v>350</v>
      </c>
      <c r="AY63" s="76">
        <v>350</v>
      </c>
      <c r="AZ63" s="76">
        <v>0</v>
      </c>
      <c r="BA63" s="76">
        <v>0</v>
      </c>
      <c r="BB63" s="76">
        <v>350</v>
      </c>
      <c r="BC63" s="76">
        <v>350</v>
      </c>
      <c r="BD63" s="76">
        <v>0</v>
      </c>
      <c r="BE63" s="76">
        <v>0</v>
      </c>
      <c r="BF63" s="76">
        <v>0</v>
      </c>
      <c r="BG63" s="76">
        <v>0</v>
      </c>
      <c r="BH63" s="76">
        <v>0</v>
      </c>
      <c r="BI63" s="76">
        <v>0</v>
      </c>
      <c r="BJ63" s="76">
        <v>1083.8</v>
      </c>
      <c r="BK63" s="76">
        <v>551.1</v>
      </c>
      <c r="BL63" s="76">
        <v>500</v>
      </c>
      <c r="BM63" s="76">
        <v>0</v>
      </c>
      <c r="BN63" s="76">
        <v>0</v>
      </c>
      <c r="BO63" s="76">
        <v>0</v>
      </c>
      <c r="BP63" s="76">
        <v>0</v>
      </c>
      <c r="BQ63" s="76">
        <v>0</v>
      </c>
      <c r="BR63" s="76">
        <v>0</v>
      </c>
      <c r="BS63" s="76">
        <v>0</v>
      </c>
      <c r="BT63" s="76">
        <v>0</v>
      </c>
      <c r="BU63" s="76">
        <v>0</v>
      </c>
      <c r="BV63" s="76">
        <v>633.79999999999995</v>
      </c>
      <c r="BW63" s="76">
        <v>351.1</v>
      </c>
      <c r="BX63" s="76">
        <v>500</v>
      </c>
      <c r="BY63" s="76">
        <v>0</v>
      </c>
      <c r="BZ63" s="76">
        <v>450</v>
      </c>
      <c r="CA63" s="76">
        <v>200</v>
      </c>
      <c r="CB63" s="76">
        <v>0</v>
      </c>
      <c r="CC63" s="76">
        <v>0</v>
      </c>
      <c r="CD63" s="76">
        <v>0</v>
      </c>
      <c r="CE63" s="76">
        <v>0</v>
      </c>
      <c r="CF63" s="76">
        <v>0</v>
      </c>
      <c r="CG63" s="76">
        <v>0</v>
      </c>
      <c r="CH63" s="76">
        <v>0</v>
      </c>
      <c r="CI63" s="76">
        <v>0</v>
      </c>
      <c r="CJ63" s="76">
        <v>0</v>
      </c>
      <c r="CK63" s="76">
        <v>0</v>
      </c>
      <c r="CL63" s="76">
        <v>3239.7</v>
      </c>
      <c r="CM63" s="76">
        <v>2071.306</v>
      </c>
      <c r="CN63" s="76">
        <v>1500</v>
      </c>
      <c r="CO63" s="76">
        <v>0</v>
      </c>
      <c r="CP63" s="76">
        <v>3239.7</v>
      </c>
      <c r="CQ63" s="76">
        <v>2071.306</v>
      </c>
      <c r="CR63" s="76">
        <v>1500</v>
      </c>
      <c r="CS63" s="76">
        <v>0</v>
      </c>
      <c r="CT63" s="76">
        <v>940</v>
      </c>
      <c r="CU63" s="76">
        <v>781.42600000000004</v>
      </c>
      <c r="CV63" s="76">
        <v>800</v>
      </c>
      <c r="CW63" s="76">
        <v>0</v>
      </c>
      <c r="CX63" s="76">
        <v>4500</v>
      </c>
      <c r="CY63" s="76">
        <v>4499.5</v>
      </c>
      <c r="CZ63" s="76">
        <v>0</v>
      </c>
      <c r="DA63" s="76">
        <v>0</v>
      </c>
      <c r="DB63" s="76">
        <v>4500</v>
      </c>
      <c r="DC63" s="76">
        <v>4499.5</v>
      </c>
      <c r="DD63" s="76">
        <v>0</v>
      </c>
      <c r="DE63" s="76">
        <v>0</v>
      </c>
      <c r="DF63" s="76">
        <v>400</v>
      </c>
      <c r="DG63" s="76">
        <v>215</v>
      </c>
      <c r="DH63" s="76">
        <v>0</v>
      </c>
      <c r="DI63" s="76">
        <v>0</v>
      </c>
      <c r="DJ63" s="76">
        <f t="shared" si="16"/>
        <v>0</v>
      </c>
      <c r="DK63" s="76">
        <f t="shared" si="17"/>
        <v>0</v>
      </c>
      <c r="DL63" s="76">
        <v>1750</v>
      </c>
      <c r="DM63" s="76">
        <v>0</v>
      </c>
      <c r="DN63" s="76">
        <v>0</v>
      </c>
      <c r="DO63" s="76">
        <v>0</v>
      </c>
      <c r="DP63" s="76">
        <v>1750</v>
      </c>
      <c r="DQ63" s="76">
        <v>0</v>
      </c>
    </row>
    <row r="64" spans="1:121" ht="16.5" customHeight="1">
      <c r="A64" s="77"/>
      <c r="B64" s="80">
        <v>55</v>
      </c>
      <c r="C64" s="75" t="s">
        <v>132</v>
      </c>
      <c r="D64" s="76">
        <f t="shared" si="10"/>
        <v>29854.6384</v>
      </c>
      <c r="E64" s="76">
        <f t="shared" si="11"/>
        <v>27314.805399999997</v>
      </c>
      <c r="F64" s="76">
        <f t="shared" si="12"/>
        <v>24946.7</v>
      </c>
      <c r="G64" s="76">
        <f t="shared" si="13"/>
        <v>22857.866999999998</v>
      </c>
      <c r="H64" s="76">
        <f t="shared" si="14"/>
        <v>6157.9384</v>
      </c>
      <c r="I64" s="76">
        <f t="shared" si="15"/>
        <v>5545.49</v>
      </c>
      <c r="J64" s="76">
        <v>16666.7</v>
      </c>
      <c r="K64" s="76">
        <v>15798.2824</v>
      </c>
      <c r="L64" s="76">
        <v>200</v>
      </c>
      <c r="M64" s="76">
        <v>200</v>
      </c>
      <c r="N64" s="76">
        <v>16296.7</v>
      </c>
      <c r="O64" s="76">
        <v>15577.2824</v>
      </c>
      <c r="P64" s="76">
        <v>0</v>
      </c>
      <c r="Q64" s="76">
        <v>0</v>
      </c>
      <c r="R64" s="76">
        <v>370</v>
      </c>
      <c r="S64" s="76">
        <v>221</v>
      </c>
      <c r="T64" s="76">
        <v>200</v>
      </c>
      <c r="U64" s="76">
        <v>200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300</v>
      </c>
      <c r="AE64" s="76">
        <v>300</v>
      </c>
      <c r="AF64" s="76">
        <v>3317.9384</v>
      </c>
      <c r="AG64" s="76">
        <v>3035.49</v>
      </c>
      <c r="AH64" s="76">
        <v>100</v>
      </c>
      <c r="AI64" s="76">
        <v>100</v>
      </c>
      <c r="AJ64" s="76">
        <v>0</v>
      </c>
      <c r="AK64" s="76">
        <v>0</v>
      </c>
      <c r="AL64" s="76">
        <v>0</v>
      </c>
      <c r="AM64" s="76">
        <v>0</v>
      </c>
      <c r="AN64" s="76">
        <v>0</v>
      </c>
      <c r="AO64" s="76">
        <v>0</v>
      </c>
      <c r="AP64" s="76">
        <v>200</v>
      </c>
      <c r="AQ64" s="76">
        <v>200</v>
      </c>
      <c r="AR64" s="76">
        <v>3517.9384</v>
      </c>
      <c r="AS64" s="76">
        <v>3486.49</v>
      </c>
      <c r="AT64" s="76">
        <v>0</v>
      </c>
      <c r="AU64" s="76">
        <v>0</v>
      </c>
      <c r="AV64" s="76">
        <v>-200</v>
      </c>
      <c r="AW64" s="76">
        <v>-451</v>
      </c>
      <c r="AX64" s="76">
        <v>285</v>
      </c>
      <c r="AY64" s="76">
        <v>285</v>
      </c>
      <c r="AZ64" s="76">
        <v>0</v>
      </c>
      <c r="BA64" s="76">
        <v>0</v>
      </c>
      <c r="BB64" s="76">
        <v>285</v>
      </c>
      <c r="BC64" s="76">
        <v>285</v>
      </c>
      <c r="BD64" s="76">
        <v>0</v>
      </c>
      <c r="BE64" s="76">
        <v>0</v>
      </c>
      <c r="BF64" s="76">
        <v>0</v>
      </c>
      <c r="BG64" s="76">
        <v>0</v>
      </c>
      <c r="BH64" s="76">
        <v>0</v>
      </c>
      <c r="BI64" s="76">
        <v>0</v>
      </c>
      <c r="BJ64" s="76">
        <v>457</v>
      </c>
      <c r="BK64" s="76">
        <v>164.3</v>
      </c>
      <c r="BL64" s="76">
        <v>1350</v>
      </c>
      <c r="BM64" s="76">
        <v>1322</v>
      </c>
      <c r="BN64" s="76">
        <v>0</v>
      </c>
      <c r="BO64" s="76">
        <v>0</v>
      </c>
      <c r="BP64" s="76">
        <v>0</v>
      </c>
      <c r="BQ64" s="76">
        <v>0</v>
      </c>
      <c r="BR64" s="76">
        <v>0</v>
      </c>
      <c r="BS64" s="76">
        <v>0</v>
      </c>
      <c r="BT64" s="76">
        <v>0</v>
      </c>
      <c r="BU64" s="76">
        <v>0</v>
      </c>
      <c r="BV64" s="76">
        <v>407</v>
      </c>
      <c r="BW64" s="76">
        <v>164.3</v>
      </c>
      <c r="BX64" s="76">
        <v>1350</v>
      </c>
      <c r="BY64" s="76">
        <v>1322</v>
      </c>
      <c r="BZ64" s="76">
        <v>50</v>
      </c>
      <c r="CA64" s="76">
        <v>0</v>
      </c>
      <c r="CB64" s="76">
        <v>0</v>
      </c>
      <c r="CC64" s="76">
        <v>0</v>
      </c>
      <c r="CD64" s="76">
        <v>0</v>
      </c>
      <c r="CE64" s="76">
        <v>0</v>
      </c>
      <c r="CF64" s="76">
        <v>0</v>
      </c>
      <c r="CG64" s="76">
        <v>0</v>
      </c>
      <c r="CH64" s="76">
        <v>0</v>
      </c>
      <c r="CI64" s="76">
        <v>0</v>
      </c>
      <c r="CJ64" s="76">
        <v>0</v>
      </c>
      <c r="CK64" s="76">
        <v>0</v>
      </c>
      <c r="CL64" s="76">
        <v>4168</v>
      </c>
      <c r="CM64" s="76">
        <v>3401.7330000000002</v>
      </c>
      <c r="CN64" s="76">
        <v>1290</v>
      </c>
      <c r="CO64" s="76">
        <v>988</v>
      </c>
      <c r="CP64" s="76">
        <v>4168</v>
      </c>
      <c r="CQ64" s="76">
        <v>3401.7330000000002</v>
      </c>
      <c r="CR64" s="76">
        <v>1290</v>
      </c>
      <c r="CS64" s="76">
        <v>988</v>
      </c>
      <c r="CT64" s="76">
        <v>2980</v>
      </c>
      <c r="CU64" s="76">
        <v>2314.5770000000002</v>
      </c>
      <c r="CV64" s="76">
        <v>990</v>
      </c>
      <c r="CW64" s="76">
        <v>988</v>
      </c>
      <c r="CX64" s="76">
        <v>0</v>
      </c>
      <c r="CY64" s="76">
        <v>0</v>
      </c>
      <c r="CZ64" s="76">
        <v>0</v>
      </c>
      <c r="DA64" s="76">
        <v>0</v>
      </c>
      <c r="DB64" s="76">
        <v>0</v>
      </c>
      <c r="DC64" s="76">
        <v>0</v>
      </c>
      <c r="DD64" s="76">
        <v>0</v>
      </c>
      <c r="DE64" s="76">
        <v>0</v>
      </c>
      <c r="DF64" s="76">
        <v>1820</v>
      </c>
      <c r="DG64" s="76">
        <v>1820</v>
      </c>
      <c r="DH64" s="76">
        <v>0</v>
      </c>
      <c r="DI64" s="76">
        <v>0</v>
      </c>
      <c r="DJ64" s="76">
        <f t="shared" si="16"/>
        <v>0</v>
      </c>
      <c r="DK64" s="76">
        <f t="shared" si="17"/>
        <v>0</v>
      </c>
      <c r="DL64" s="76">
        <v>1250</v>
      </c>
      <c r="DM64" s="76">
        <v>1088.5516</v>
      </c>
      <c r="DN64" s="76">
        <v>0</v>
      </c>
      <c r="DO64" s="76">
        <v>0</v>
      </c>
      <c r="DP64" s="76">
        <v>1250</v>
      </c>
      <c r="DQ64" s="76">
        <v>1088.5516</v>
      </c>
    </row>
    <row r="65" spans="1:121" ht="16.5" customHeight="1">
      <c r="A65" s="77"/>
      <c r="B65" s="80">
        <v>56</v>
      </c>
      <c r="C65" s="75" t="s">
        <v>131</v>
      </c>
      <c r="D65" s="76">
        <f t="shared" si="10"/>
        <v>14815.617999999999</v>
      </c>
      <c r="E65" s="76">
        <f t="shared" si="11"/>
        <v>14703.863000000001</v>
      </c>
      <c r="F65" s="76">
        <f t="shared" si="12"/>
        <v>14435.8</v>
      </c>
      <c r="G65" s="76">
        <f t="shared" si="13"/>
        <v>14324.045</v>
      </c>
      <c r="H65" s="76">
        <f t="shared" si="14"/>
        <v>1109.818</v>
      </c>
      <c r="I65" s="76">
        <f t="shared" si="15"/>
        <v>1049.556</v>
      </c>
      <c r="J65" s="76">
        <v>10235.799999999999</v>
      </c>
      <c r="K65" s="76">
        <v>10185.253000000001</v>
      </c>
      <c r="L65" s="76">
        <v>1329.4179999999999</v>
      </c>
      <c r="M65" s="76">
        <v>1329.2</v>
      </c>
      <c r="N65" s="76">
        <v>10220.799999999999</v>
      </c>
      <c r="O65" s="76">
        <v>10170.253000000001</v>
      </c>
      <c r="P65" s="76">
        <v>179.2</v>
      </c>
      <c r="Q65" s="76">
        <v>179.2</v>
      </c>
      <c r="R65" s="76">
        <v>0</v>
      </c>
      <c r="S65" s="76">
        <v>0</v>
      </c>
      <c r="T65" s="76">
        <v>1150.2180000000001</v>
      </c>
      <c r="U65" s="76">
        <v>1150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-219.6</v>
      </c>
      <c r="AG65" s="76">
        <v>-279.64400000000001</v>
      </c>
      <c r="AH65" s="76">
        <v>0</v>
      </c>
      <c r="AI65" s="76">
        <v>0</v>
      </c>
      <c r="AJ65" s="76">
        <v>0</v>
      </c>
      <c r="AK65" s="76">
        <v>0</v>
      </c>
      <c r="AL65" s="76">
        <v>0</v>
      </c>
      <c r="AM65" s="76">
        <v>0</v>
      </c>
      <c r="AN65" s="76">
        <v>0</v>
      </c>
      <c r="AO65" s="76">
        <v>0</v>
      </c>
      <c r="AP65" s="76">
        <v>0</v>
      </c>
      <c r="AQ65" s="76">
        <v>0</v>
      </c>
      <c r="AR65" s="76">
        <v>990</v>
      </c>
      <c r="AS65" s="76">
        <v>930</v>
      </c>
      <c r="AT65" s="76">
        <v>0</v>
      </c>
      <c r="AU65" s="76">
        <v>0</v>
      </c>
      <c r="AV65" s="76">
        <v>-1209.5999999999999</v>
      </c>
      <c r="AW65" s="76">
        <v>-1209.644</v>
      </c>
      <c r="AX65" s="76">
        <v>200</v>
      </c>
      <c r="AY65" s="76">
        <v>200</v>
      </c>
      <c r="AZ65" s="76">
        <v>0</v>
      </c>
      <c r="BA65" s="76">
        <v>0</v>
      </c>
      <c r="BB65" s="76">
        <v>200</v>
      </c>
      <c r="BC65" s="76">
        <v>200</v>
      </c>
      <c r="BD65" s="76">
        <v>0</v>
      </c>
      <c r="BE65" s="76">
        <v>0</v>
      </c>
      <c r="BF65" s="76">
        <v>0</v>
      </c>
      <c r="BG65" s="76">
        <v>0</v>
      </c>
      <c r="BH65" s="76">
        <v>0</v>
      </c>
      <c r="BI65" s="76">
        <v>0</v>
      </c>
      <c r="BJ65" s="76">
        <v>108</v>
      </c>
      <c r="BK65" s="76">
        <v>108</v>
      </c>
      <c r="BL65" s="76">
        <v>0</v>
      </c>
      <c r="BM65" s="76">
        <v>0</v>
      </c>
      <c r="BN65" s="76">
        <v>0</v>
      </c>
      <c r="BO65" s="76">
        <v>0</v>
      </c>
      <c r="BP65" s="76">
        <v>0</v>
      </c>
      <c r="BQ65" s="76">
        <v>0</v>
      </c>
      <c r="BR65" s="76">
        <v>0</v>
      </c>
      <c r="BS65" s="76">
        <v>0</v>
      </c>
      <c r="BT65" s="76">
        <v>0</v>
      </c>
      <c r="BU65" s="76">
        <v>0</v>
      </c>
      <c r="BV65" s="76">
        <v>108</v>
      </c>
      <c r="BW65" s="76">
        <v>108</v>
      </c>
      <c r="BX65" s="76">
        <v>0</v>
      </c>
      <c r="BY65" s="76">
        <v>0</v>
      </c>
      <c r="BZ65" s="76">
        <v>0</v>
      </c>
      <c r="CA65" s="76">
        <v>0</v>
      </c>
      <c r="CB65" s="76">
        <v>0</v>
      </c>
      <c r="CC65" s="76">
        <v>0</v>
      </c>
      <c r="CD65" s="76">
        <v>0</v>
      </c>
      <c r="CE65" s="76">
        <v>0</v>
      </c>
      <c r="CF65" s="76">
        <v>0</v>
      </c>
      <c r="CG65" s="76">
        <v>0</v>
      </c>
      <c r="CH65" s="76">
        <v>0</v>
      </c>
      <c r="CI65" s="76">
        <v>0</v>
      </c>
      <c r="CJ65" s="76">
        <v>0</v>
      </c>
      <c r="CK65" s="76">
        <v>0</v>
      </c>
      <c r="CL65" s="76">
        <v>1822</v>
      </c>
      <c r="CM65" s="76">
        <v>1821.0540000000001</v>
      </c>
      <c r="CN65" s="76">
        <v>0</v>
      </c>
      <c r="CO65" s="76">
        <v>0</v>
      </c>
      <c r="CP65" s="76">
        <v>1822</v>
      </c>
      <c r="CQ65" s="76">
        <v>1821.0540000000001</v>
      </c>
      <c r="CR65" s="76">
        <v>0</v>
      </c>
      <c r="CS65" s="76">
        <v>0</v>
      </c>
      <c r="CT65" s="76">
        <v>1222</v>
      </c>
      <c r="CU65" s="76">
        <v>1221.0540000000001</v>
      </c>
      <c r="CV65" s="76">
        <v>0</v>
      </c>
      <c r="CW65" s="76">
        <v>0</v>
      </c>
      <c r="CX65" s="76">
        <v>0</v>
      </c>
      <c r="CY65" s="76">
        <v>0</v>
      </c>
      <c r="CZ65" s="76">
        <v>0</v>
      </c>
      <c r="DA65" s="76">
        <v>0</v>
      </c>
      <c r="DB65" s="76">
        <v>0</v>
      </c>
      <c r="DC65" s="76">
        <v>0</v>
      </c>
      <c r="DD65" s="76">
        <v>0</v>
      </c>
      <c r="DE65" s="76">
        <v>0</v>
      </c>
      <c r="DF65" s="76">
        <v>1340</v>
      </c>
      <c r="DG65" s="76">
        <v>1340</v>
      </c>
      <c r="DH65" s="76">
        <v>0</v>
      </c>
      <c r="DI65" s="76">
        <v>0</v>
      </c>
      <c r="DJ65" s="76">
        <f t="shared" si="16"/>
        <v>0</v>
      </c>
      <c r="DK65" s="76">
        <f t="shared" si="17"/>
        <v>0</v>
      </c>
      <c r="DL65" s="76">
        <v>730</v>
      </c>
      <c r="DM65" s="76">
        <v>669.73800000000006</v>
      </c>
      <c r="DN65" s="76">
        <v>0</v>
      </c>
      <c r="DO65" s="76">
        <v>0</v>
      </c>
      <c r="DP65" s="76">
        <v>730</v>
      </c>
      <c r="DQ65" s="76">
        <v>669.73800000000006</v>
      </c>
    </row>
    <row r="66" spans="1:121" ht="16.5" customHeight="1">
      <c r="A66" s="77"/>
      <c r="B66" s="80">
        <v>57</v>
      </c>
      <c r="C66" s="75" t="s">
        <v>134</v>
      </c>
      <c r="D66" s="76">
        <f t="shared" si="10"/>
        <v>13829.590099999999</v>
      </c>
      <c r="E66" s="76">
        <f t="shared" si="11"/>
        <v>12457.154999999999</v>
      </c>
      <c r="F66" s="76">
        <f t="shared" si="12"/>
        <v>5774.7049999999999</v>
      </c>
      <c r="G66" s="76">
        <f t="shared" si="13"/>
        <v>5112.366</v>
      </c>
      <c r="H66" s="76">
        <f t="shared" si="14"/>
        <v>8344.8850999999995</v>
      </c>
      <c r="I66" s="76">
        <f t="shared" si="15"/>
        <v>7344.7889999999998</v>
      </c>
      <c r="J66" s="76">
        <v>5414.7049999999999</v>
      </c>
      <c r="K66" s="76">
        <v>5042.366</v>
      </c>
      <c r="L66" s="76">
        <v>160</v>
      </c>
      <c r="M66" s="76">
        <v>160</v>
      </c>
      <c r="N66" s="76">
        <v>5394.7049999999999</v>
      </c>
      <c r="O66" s="76">
        <v>5040.2460000000001</v>
      </c>
      <c r="P66" s="76">
        <v>0</v>
      </c>
      <c r="Q66" s="76">
        <v>0</v>
      </c>
      <c r="R66" s="76">
        <v>20</v>
      </c>
      <c r="S66" s="76">
        <v>2.12</v>
      </c>
      <c r="T66" s="76">
        <v>160</v>
      </c>
      <c r="U66" s="76">
        <v>160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76">
        <v>0</v>
      </c>
      <c r="AI66" s="76">
        <v>0</v>
      </c>
      <c r="AJ66" s="76">
        <v>0</v>
      </c>
      <c r="AK66" s="76">
        <v>0</v>
      </c>
      <c r="AL66" s="76">
        <v>0</v>
      </c>
      <c r="AM66" s="76">
        <v>0</v>
      </c>
      <c r="AN66" s="76">
        <v>0</v>
      </c>
      <c r="AO66" s="76">
        <v>0</v>
      </c>
      <c r="AP66" s="76">
        <v>0</v>
      </c>
      <c r="AQ66" s="76">
        <v>0</v>
      </c>
      <c r="AR66" s="76">
        <v>0</v>
      </c>
      <c r="AS66" s="76">
        <v>0</v>
      </c>
      <c r="AT66" s="76">
        <v>0</v>
      </c>
      <c r="AU66" s="76">
        <v>0</v>
      </c>
      <c r="AV66" s="76">
        <v>0</v>
      </c>
      <c r="AW66" s="76">
        <v>0</v>
      </c>
      <c r="AX66" s="76">
        <v>0</v>
      </c>
      <c r="AY66" s="76">
        <v>0</v>
      </c>
      <c r="AZ66" s="76">
        <v>0</v>
      </c>
      <c r="BA66" s="76">
        <v>0</v>
      </c>
      <c r="BB66" s="76">
        <v>0</v>
      </c>
      <c r="BC66" s="76">
        <v>0</v>
      </c>
      <c r="BD66" s="76">
        <v>0</v>
      </c>
      <c r="BE66" s="76">
        <v>0</v>
      </c>
      <c r="BF66" s="76">
        <v>0</v>
      </c>
      <c r="BG66" s="76">
        <v>0</v>
      </c>
      <c r="BH66" s="76">
        <v>0</v>
      </c>
      <c r="BI66" s="76">
        <v>0</v>
      </c>
      <c r="BJ66" s="76">
        <v>0</v>
      </c>
      <c r="BK66" s="76">
        <v>0</v>
      </c>
      <c r="BL66" s="76">
        <v>0</v>
      </c>
      <c r="BM66" s="76">
        <v>0</v>
      </c>
      <c r="BN66" s="76">
        <v>0</v>
      </c>
      <c r="BO66" s="76">
        <v>0</v>
      </c>
      <c r="BP66" s="76">
        <v>0</v>
      </c>
      <c r="BQ66" s="76">
        <v>0</v>
      </c>
      <c r="BR66" s="76">
        <v>0</v>
      </c>
      <c r="BS66" s="76">
        <v>0</v>
      </c>
      <c r="BT66" s="76">
        <v>0</v>
      </c>
      <c r="BU66" s="76">
        <v>0</v>
      </c>
      <c r="BV66" s="76">
        <v>0</v>
      </c>
      <c r="BW66" s="76">
        <v>0</v>
      </c>
      <c r="BX66" s="76">
        <v>0</v>
      </c>
      <c r="BY66" s="76">
        <v>0</v>
      </c>
      <c r="BZ66" s="76">
        <v>0</v>
      </c>
      <c r="CA66" s="76">
        <v>0</v>
      </c>
      <c r="CB66" s="76">
        <v>0</v>
      </c>
      <c r="CC66" s="76">
        <v>0</v>
      </c>
      <c r="CD66" s="76">
        <v>0</v>
      </c>
      <c r="CE66" s="76">
        <v>0</v>
      </c>
      <c r="CF66" s="76">
        <v>0</v>
      </c>
      <c r="CG66" s="76">
        <v>0</v>
      </c>
      <c r="CH66" s="76">
        <v>0</v>
      </c>
      <c r="CI66" s="76">
        <v>0</v>
      </c>
      <c r="CJ66" s="76">
        <v>0</v>
      </c>
      <c r="CK66" s="76">
        <v>0</v>
      </c>
      <c r="CL66" s="76">
        <v>70</v>
      </c>
      <c r="CM66" s="76">
        <v>70</v>
      </c>
      <c r="CN66" s="76">
        <v>8184.8851000000004</v>
      </c>
      <c r="CO66" s="76">
        <v>7184.7889999999998</v>
      </c>
      <c r="CP66" s="76">
        <v>70</v>
      </c>
      <c r="CQ66" s="76">
        <v>70</v>
      </c>
      <c r="CR66" s="76">
        <v>8184.8851000000004</v>
      </c>
      <c r="CS66" s="76">
        <v>7184.7889999999998</v>
      </c>
      <c r="CT66" s="76">
        <v>0</v>
      </c>
      <c r="CU66" s="76">
        <v>0</v>
      </c>
      <c r="CV66" s="76">
        <v>8184.8851000000004</v>
      </c>
      <c r="CW66" s="76">
        <v>7184.7889999999998</v>
      </c>
      <c r="CX66" s="76">
        <v>0</v>
      </c>
      <c r="CY66" s="76">
        <v>0</v>
      </c>
      <c r="CZ66" s="76">
        <v>0</v>
      </c>
      <c r="DA66" s="76">
        <v>0</v>
      </c>
      <c r="DB66" s="76">
        <v>0</v>
      </c>
      <c r="DC66" s="76">
        <v>0</v>
      </c>
      <c r="DD66" s="76">
        <v>0</v>
      </c>
      <c r="DE66" s="76">
        <v>0</v>
      </c>
      <c r="DF66" s="76">
        <v>0</v>
      </c>
      <c r="DG66" s="76">
        <v>0</v>
      </c>
      <c r="DH66" s="76">
        <v>0</v>
      </c>
      <c r="DI66" s="76">
        <v>0</v>
      </c>
      <c r="DJ66" s="76">
        <f t="shared" si="16"/>
        <v>0</v>
      </c>
      <c r="DK66" s="76">
        <f t="shared" si="17"/>
        <v>0</v>
      </c>
      <c r="DL66" s="76">
        <v>290</v>
      </c>
      <c r="DM66" s="76">
        <v>0</v>
      </c>
      <c r="DN66" s="76">
        <v>0</v>
      </c>
      <c r="DO66" s="76">
        <v>0</v>
      </c>
      <c r="DP66" s="76">
        <v>290</v>
      </c>
      <c r="DQ66" s="76">
        <v>0</v>
      </c>
    </row>
    <row r="67" spans="1:121" ht="16.5" customHeight="1">
      <c r="A67" s="77"/>
      <c r="B67" s="80">
        <v>58</v>
      </c>
      <c r="C67" s="75" t="s">
        <v>135</v>
      </c>
      <c r="D67" s="76">
        <f t="shared" si="10"/>
        <v>11627.928400000001</v>
      </c>
      <c r="E67" s="76">
        <f t="shared" si="11"/>
        <v>10148.072</v>
      </c>
      <c r="F67" s="76">
        <f t="shared" si="12"/>
        <v>9428.4</v>
      </c>
      <c r="G67" s="76">
        <f t="shared" si="13"/>
        <v>7973.6120000000001</v>
      </c>
      <c r="H67" s="76">
        <f t="shared" si="14"/>
        <v>2674.5284000000001</v>
      </c>
      <c r="I67" s="76">
        <f t="shared" si="15"/>
        <v>2174.46</v>
      </c>
      <c r="J67" s="76">
        <v>6213.4</v>
      </c>
      <c r="K67" s="76">
        <v>5758.576</v>
      </c>
      <c r="L67" s="76">
        <v>2674.5284000000001</v>
      </c>
      <c r="M67" s="76">
        <v>2174.46</v>
      </c>
      <c r="N67" s="76">
        <v>6183.4</v>
      </c>
      <c r="O67" s="76">
        <v>5758.576</v>
      </c>
      <c r="P67" s="76">
        <v>2674.5284000000001</v>
      </c>
      <c r="Q67" s="76">
        <v>2174.46</v>
      </c>
      <c r="R67" s="76">
        <v>30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76">
        <v>0</v>
      </c>
      <c r="AI67" s="76">
        <v>0</v>
      </c>
      <c r="AJ67" s="76">
        <v>0</v>
      </c>
      <c r="AK67" s="76">
        <v>0</v>
      </c>
      <c r="AL67" s="76">
        <v>0</v>
      </c>
      <c r="AM67" s="76">
        <v>0</v>
      </c>
      <c r="AN67" s="76">
        <v>0</v>
      </c>
      <c r="AO67" s="76">
        <v>0</v>
      </c>
      <c r="AP67" s="76">
        <v>0</v>
      </c>
      <c r="AQ67" s="76">
        <v>0</v>
      </c>
      <c r="AR67" s="76">
        <v>0</v>
      </c>
      <c r="AS67" s="76">
        <v>0</v>
      </c>
      <c r="AT67" s="76">
        <v>0</v>
      </c>
      <c r="AU67" s="76">
        <v>0</v>
      </c>
      <c r="AV67" s="76">
        <v>0</v>
      </c>
      <c r="AW67" s="76">
        <v>0</v>
      </c>
      <c r="AX67" s="76">
        <v>0</v>
      </c>
      <c r="AY67" s="76">
        <v>0</v>
      </c>
      <c r="AZ67" s="76">
        <v>0</v>
      </c>
      <c r="BA67" s="76">
        <v>0</v>
      </c>
      <c r="BB67" s="76">
        <v>0</v>
      </c>
      <c r="BC67" s="76">
        <v>0</v>
      </c>
      <c r="BD67" s="76">
        <v>0</v>
      </c>
      <c r="BE67" s="76">
        <v>0</v>
      </c>
      <c r="BF67" s="76">
        <v>0</v>
      </c>
      <c r="BG67" s="76">
        <v>0</v>
      </c>
      <c r="BH67" s="76">
        <v>0</v>
      </c>
      <c r="BI67" s="76">
        <v>0</v>
      </c>
      <c r="BJ67" s="76">
        <v>0</v>
      </c>
      <c r="BK67" s="76">
        <v>0</v>
      </c>
      <c r="BL67" s="76">
        <v>0</v>
      </c>
      <c r="BM67" s="76">
        <v>0</v>
      </c>
      <c r="BN67" s="76">
        <v>0</v>
      </c>
      <c r="BO67" s="76">
        <v>0</v>
      </c>
      <c r="BP67" s="76">
        <v>0</v>
      </c>
      <c r="BQ67" s="76">
        <v>0</v>
      </c>
      <c r="BR67" s="76">
        <v>0</v>
      </c>
      <c r="BS67" s="76">
        <v>0</v>
      </c>
      <c r="BT67" s="76">
        <v>0</v>
      </c>
      <c r="BU67" s="76">
        <v>0</v>
      </c>
      <c r="BV67" s="76">
        <v>0</v>
      </c>
      <c r="BW67" s="76">
        <v>0</v>
      </c>
      <c r="BX67" s="76">
        <v>0</v>
      </c>
      <c r="BY67" s="76">
        <v>0</v>
      </c>
      <c r="BZ67" s="76">
        <v>0</v>
      </c>
      <c r="CA67" s="76">
        <v>0</v>
      </c>
      <c r="CB67" s="76">
        <v>0</v>
      </c>
      <c r="CC67" s="76">
        <v>0</v>
      </c>
      <c r="CD67" s="76">
        <v>0</v>
      </c>
      <c r="CE67" s="76">
        <v>0</v>
      </c>
      <c r="CF67" s="76">
        <v>0</v>
      </c>
      <c r="CG67" s="76">
        <v>0</v>
      </c>
      <c r="CH67" s="76">
        <v>0</v>
      </c>
      <c r="CI67" s="76">
        <v>0</v>
      </c>
      <c r="CJ67" s="76">
        <v>0</v>
      </c>
      <c r="CK67" s="76">
        <v>0</v>
      </c>
      <c r="CL67" s="76">
        <v>2140</v>
      </c>
      <c r="CM67" s="76">
        <v>1615.0360000000001</v>
      </c>
      <c r="CN67" s="76">
        <v>0</v>
      </c>
      <c r="CO67" s="76">
        <v>0</v>
      </c>
      <c r="CP67" s="76">
        <v>2140</v>
      </c>
      <c r="CQ67" s="76">
        <v>1615.0360000000001</v>
      </c>
      <c r="CR67" s="76">
        <v>0</v>
      </c>
      <c r="CS67" s="76">
        <v>0</v>
      </c>
      <c r="CT67" s="76">
        <v>2040</v>
      </c>
      <c r="CU67" s="76">
        <v>1615.0360000000001</v>
      </c>
      <c r="CV67" s="76">
        <v>0</v>
      </c>
      <c r="CW67" s="76">
        <v>0</v>
      </c>
      <c r="CX67" s="76">
        <v>0</v>
      </c>
      <c r="CY67" s="76">
        <v>0</v>
      </c>
      <c r="CZ67" s="76">
        <v>0</v>
      </c>
      <c r="DA67" s="76">
        <v>0</v>
      </c>
      <c r="DB67" s="76">
        <v>0</v>
      </c>
      <c r="DC67" s="76">
        <v>0</v>
      </c>
      <c r="DD67" s="76">
        <v>0</v>
      </c>
      <c r="DE67" s="76">
        <v>0</v>
      </c>
      <c r="DF67" s="76">
        <v>600</v>
      </c>
      <c r="DG67" s="76">
        <v>600</v>
      </c>
      <c r="DH67" s="76">
        <v>0</v>
      </c>
      <c r="DI67" s="76">
        <v>0</v>
      </c>
      <c r="DJ67" s="76">
        <f t="shared" si="16"/>
        <v>0</v>
      </c>
      <c r="DK67" s="76">
        <f t="shared" si="17"/>
        <v>0</v>
      </c>
      <c r="DL67" s="76">
        <v>475</v>
      </c>
      <c r="DM67" s="76">
        <v>0</v>
      </c>
      <c r="DN67" s="76">
        <v>0</v>
      </c>
      <c r="DO67" s="76">
        <v>0</v>
      </c>
      <c r="DP67" s="76">
        <v>475</v>
      </c>
      <c r="DQ67" s="76">
        <v>0</v>
      </c>
    </row>
    <row r="68" spans="1:121" ht="16.5" customHeight="1">
      <c r="A68" s="77"/>
      <c r="B68" s="80">
        <v>59</v>
      </c>
      <c r="C68" s="75" t="s">
        <v>136</v>
      </c>
      <c r="D68" s="76">
        <f t="shared" si="10"/>
        <v>4860.2070000000003</v>
      </c>
      <c r="E68" s="76">
        <f t="shared" si="11"/>
        <v>4433.9570000000003</v>
      </c>
      <c r="F68" s="76">
        <f t="shared" si="12"/>
        <v>4491</v>
      </c>
      <c r="G68" s="76">
        <f t="shared" si="13"/>
        <v>4433.9570000000003</v>
      </c>
      <c r="H68" s="76">
        <f t="shared" si="14"/>
        <v>369.20699999999999</v>
      </c>
      <c r="I68" s="76">
        <f t="shared" si="15"/>
        <v>0</v>
      </c>
      <c r="J68" s="76">
        <v>4329</v>
      </c>
      <c r="K68" s="76">
        <v>4273.9570000000003</v>
      </c>
      <c r="L68" s="76">
        <v>369.20699999999999</v>
      </c>
      <c r="M68" s="76">
        <v>0</v>
      </c>
      <c r="N68" s="76">
        <v>4299</v>
      </c>
      <c r="O68" s="76">
        <v>4243.9570000000003</v>
      </c>
      <c r="P68" s="76">
        <v>0</v>
      </c>
      <c r="Q68" s="76">
        <v>0</v>
      </c>
      <c r="R68" s="76">
        <v>30</v>
      </c>
      <c r="S68" s="76">
        <v>30</v>
      </c>
      <c r="T68" s="76">
        <v>369.20699999999999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76">
        <v>0</v>
      </c>
      <c r="AI68" s="76">
        <v>0</v>
      </c>
      <c r="AJ68" s="76">
        <v>0</v>
      </c>
      <c r="AK68" s="76">
        <v>0</v>
      </c>
      <c r="AL68" s="76">
        <v>0</v>
      </c>
      <c r="AM68" s="76">
        <v>0</v>
      </c>
      <c r="AN68" s="76">
        <v>0</v>
      </c>
      <c r="AO68" s="76">
        <v>0</v>
      </c>
      <c r="AP68" s="76">
        <v>0</v>
      </c>
      <c r="AQ68" s="76">
        <v>0</v>
      </c>
      <c r="AR68" s="76">
        <v>0</v>
      </c>
      <c r="AS68" s="76">
        <v>0</v>
      </c>
      <c r="AT68" s="76">
        <v>0</v>
      </c>
      <c r="AU68" s="76">
        <v>0</v>
      </c>
      <c r="AV68" s="76">
        <v>0</v>
      </c>
      <c r="AW68" s="76">
        <v>0</v>
      </c>
      <c r="AX68" s="76">
        <v>0</v>
      </c>
      <c r="AY68" s="76">
        <v>0</v>
      </c>
      <c r="AZ68" s="76">
        <v>0</v>
      </c>
      <c r="BA68" s="76">
        <v>0</v>
      </c>
      <c r="BB68" s="76">
        <v>0</v>
      </c>
      <c r="BC68" s="76">
        <v>0</v>
      </c>
      <c r="BD68" s="76">
        <v>0</v>
      </c>
      <c r="BE68" s="76">
        <v>0</v>
      </c>
      <c r="BF68" s="76">
        <v>0</v>
      </c>
      <c r="BG68" s="76">
        <v>0</v>
      </c>
      <c r="BH68" s="76">
        <v>0</v>
      </c>
      <c r="BI68" s="76">
        <v>0</v>
      </c>
      <c r="BJ68" s="76">
        <v>0</v>
      </c>
      <c r="BK68" s="76">
        <v>0</v>
      </c>
      <c r="BL68" s="76">
        <v>0</v>
      </c>
      <c r="BM68" s="76">
        <v>0</v>
      </c>
      <c r="BN68" s="76">
        <v>0</v>
      </c>
      <c r="BO68" s="76">
        <v>0</v>
      </c>
      <c r="BP68" s="76">
        <v>0</v>
      </c>
      <c r="BQ68" s="76">
        <v>0</v>
      </c>
      <c r="BR68" s="76">
        <v>0</v>
      </c>
      <c r="BS68" s="76">
        <v>0</v>
      </c>
      <c r="BT68" s="76">
        <v>0</v>
      </c>
      <c r="BU68" s="76">
        <v>0</v>
      </c>
      <c r="BV68" s="76">
        <v>0</v>
      </c>
      <c r="BW68" s="76">
        <v>0</v>
      </c>
      <c r="BX68" s="76">
        <v>0</v>
      </c>
      <c r="BY68" s="76">
        <v>0</v>
      </c>
      <c r="BZ68" s="76">
        <v>0</v>
      </c>
      <c r="CA68" s="76">
        <v>0</v>
      </c>
      <c r="CB68" s="76">
        <v>0</v>
      </c>
      <c r="CC68" s="76">
        <v>0</v>
      </c>
      <c r="CD68" s="76">
        <v>0</v>
      </c>
      <c r="CE68" s="76">
        <v>0</v>
      </c>
      <c r="CF68" s="76">
        <v>0</v>
      </c>
      <c r="CG68" s="76">
        <v>0</v>
      </c>
      <c r="CH68" s="76">
        <v>0</v>
      </c>
      <c r="CI68" s="76">
        <v>0</v>
      </c>
      <c r="CJ68" s="76">
        <v>0</v>
      </c>
      <c r="CK68" s="76">
        <v>0</v>
      </c>
      <c r="CL68" s="76">
        <v>100</v>
      </c>
      <c r="CM68" s="76">
        <v>100</v>
      </c>
      <c r="CN68" s="76">
        <v>0</v>
      </c>
      <c r="CO68" s="76">
        <v>0</v>
      </c>
      <c r="CP68" s="76">
        <v>100</v>
      </c>
      <c r="CQ68" s="76">
        <v>100</v>
      </c>
      <c r="CR68" s="76">
        <v>0</v>
      </c>
      <c r="CS68" s="76">
        <v>0</v>
      </c>
      <c r="CT68" s="76">
        <v>0</v>
      </c>
      <c r="CU68" s="76">
        <v>0</v>
      </c>
      <c r="CV68" s="76">
        <v>0</v>
      </c>
      <c r="CW68" s="76">
        <v>0</v>
      </c>
      <c r="CX68" s="76">
        <v>0</v>
      </c>
      <c r="CY68" s="76">
        <v>0</v>
      </c>
      <c r="CZ68" s="76">
        <v>0</v>
      </c>
      <c r="DA68" s="76">
        <v>0</v>
      </c>
      <c r="DB68" s="76">
        <v>0</v>
      </c>
      <c r="DC68" s="76">
        <v>0</v>
      </c>
      <c r="DD68" s="76">
        <v>0</v>
      </c>
      <c r="DE68" s="76">
        <v>0</v>
      </c>
      <c r="DF68" s="76">
        <v>60</v>
      </c>
      <c r="DG68" s="76">
        <v>60</v>
      </c>
      <c r="DH68" s="76">
        <v>0</v>
      </c>
      <c r="DI68" s="76">
        <v>0</v>
      </c>
      <c r="DJ68" s="76">
        <f t="shared" si="16"/>
        <v>2</v>
      </c>
      <c r="DK68" s="76">
        <f t="shared" si="17"/>
        <v>0</v>
      </c>
      <c r="DL68" s="76">
        <v>2</v>
      </c>
      <c r="DM68" s="76">
        <v>0</v>
      </c>
      <c r="DN68" s="76">
        <v>0</v>
      </c>
      <c r="DO68" s="76">
        <v>0</v>
      </c>
      <c r="DP68" s="76">
        <v>0</v>
      </c>
      <c r="DQ68" s="76">
        <v>0</v>
      </c>
    </row>
    <row r="69" spans="1:121" ht="16.5" customHeight="1">
      <c r="A69" s="77"/>
      <c r="B69" s="80">
        <v>60</v>
      </c>
      <c r="C69" s="75" t="s">
        <v>138</v>
      </c>
      <c r="D69" s="76">
        <f t="shared" si="10"/>
        <v>103807.7467</v>
      </c>
      <c r="E69" s="76">
        <f t="shared" si="11"/>
        <v>79616.021999999997</v>
      </c>
      <c r="F69" s="76">
        <f t="shared" si="12"/>
        <v>65977</v>
      </c>
      <c r="G69" s="76">
        <f t="shared" si="13"/>
        <v>53519.832000000002</v>
      </c>
      <c r="H69" s="76">
        <f t="shared" si="14"/>
        <v>42882.646699999998</v>
      </c>
      <c r="I69" s="76">
        <f t="shared" si="15"/>
        <v>26096.190000000002</v>
      </c>
      <c r="J69" s="76">
        <v>19948.2</v>
      </c>
      <c r="K69" s="76">
        <v>16844.858</v>
      </c>
      <c r="L69" s="76">
        <v>24281.1</v>
      </c>
      <c r="M69" s="76">
        <v>9658.2800000000007</v>
      </c>
      <c r="N69" s="76">
        <v>18168.2</v>
      </c>
      <c r="O69" s="76">
        <v>16108.038</v>
      </c>
      <c r="P69" s="76">
        <v>8581.1</v>
      </c>
      <c r="Q69" s="76">
        <v>7888</v>
      </c>
      <c r="R69" s="76">
        <v>1580</v>
      </c>
      <c r="S69" s="76">
        <v>573.62</v>
      </c>
      <c r="T69" s="76">
        <v>15700</v>
      </c>
      <c r="U69" s="76">
        <v>1770.28</v>
      </c>
      <c r="V69" s="76">
        <v>400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92</v>
      </c>
      <c r="AE69" s="76">
        <v>91.997</v>
      </c>
      <c r="AF69" s="76">
        <v>7090.3209999999999</v>
      </c>
      <c r="AG69" s="76">
        <v>5352.2709999999997</v>
      </c>
      <c r="AH69" s="76">
        <v>92</v>
      </c>
      <c r="AI69" s="76">
        <v>91.997</v>
      </c>
      <c r="AJ69" s="76">
        <v>0</v>
      </c>
      <c r="AK69" s="76">
        <v>0</v>
      </c>
      <c r="AL69" s="76">
        <v>0</v>
      </c>
      <c r="AM69" s="76">
        <v>0</v>
      </c>
      <c r="AN69" s="76">
        <v>0</v>
      </c>
      <c r="AO69" s="76">
        <v>0</v>
      </c>
      <c r="AP69" s="76">
        <v>0</v>
      </c>
      <c r="AQ69" s="76">
        <v>0</v>
      </c>
      <c r="AR69" s="76">
        <v>7320</v>
      </c>
      <c r="AS69" s="76">
        <v>7316.23</v>
      </c>
      <c r="AT69" s="76">
        <v>0</v>
      </c>
      <c r="AU69" s="76">
        <v>0</v>
      </c>
      <c r="AV69" s="76">
        <v>-229.679</v>
      </c>
      <c r="AW69" s="76">
        <v>-1963.9590000000001</v>
      </c>
      <c r="AX69" s="76">
        <v>6200</v>
      </c>
      <c r="AY69" s="76">
        <v>5906.5</v>
      </c>
      <c r="AZ69" s="76">
        <v>860</v>
      </c>
      <c r="BA69" s="76">
        <v>860</v>
      </c>
      <c r="BB69" s="76">
        <v>6200</v>
      </c>
      <c r="BC69" s="76">
        <v>5906.5</v>
      </c>
      <c r="BD69" s="76">
        <v>860</v>
      </c>
      <c r="BE69" s="76">
        <v>860</v>
      </c>
      <c r="BF69" s="76">
        <v>0</v>
      </c>
      <c r="BG69" s="76">
        <v>0</v>
      </c>
      <c r="BH69" s="76">
        <v>0</v>
      </c>
      <c r="BI69" s="76">
        <v>0</v>
      </c>
      <c r="BJ69" s="76">
        <v>11050</v>
      </c>
      <c r="BK69" s="76">
        <v>9920.9750000000004</v>
      </c>
      <c r="BL69" s="76">
        <v>7058.6</v>
      </c>
      <c r="BM69" s="76">
        <v>6903.08</v>
      </c>
      <c r="BN69" s="76">
        <v>0</v>
      </c>
      <c r="BO69" s="76">
        <v>0</v>
      </c>
      <c r="BP69" s="76">
        <v>0</v>
      </c>
      <c r="BQ69" s="76">
        <v>0</v>
      </c>
      <c r="BR69" s="76">
        <v>0</v>
      </c>
      <c r="BS69" s="76">
        <v>0</v>
      </c>
      <c r="BT69" s="76">
        <v>0</v>
      </c>
      <c r="BU69" s="76">
        <v>0</v>
      </c>
      <c r="BV69" s="76">
        <v>8450</v>
      </c>
      <c r="BW69" s="76">
        <v>7666.9560000000001</v>
      </c>
      <c r="BX69" s="76">
        <v>2149.6999999999998</v>
      </c>
      <c r="BY69" s="76">
        <v>1994.18</v>
      </c>
      <c r="BZ69" s="76">
        <v>2600</v>
      </c>
      <c r="CA69" s="76">
        <v>2254.0189999999998</v>
      </c>
      <c r="CB69" s="76">
        <v>4908.8999999999996</v>
      </c>
      <c r="CC69" s="76">
        <v>4908.8999999999996</v>
      </c>
      <c r="CD69" s="76">
        <v>0</v>
      </c>
      <c r="CE69" s="76">
        <v>0</v>
      </c>
      <c r="CF69" s="76">
        <v>0</v>
      </c>
      <c r="CG69" s="76">
        <v>0</v>
      </c>
      <c r="CH69" s="76">
        <v>0</v>
      </c>
      <c r="CI69" s="76">
        <v>0</v>
      </c>
      <c r="CJ69" s="76">
        <v>0</v>
      </c>
      <c r="CK69" s="76">
        <v>0</v>
      </c>
      <c r="CL69" s="76">
        <v>4987.8999999999996</v>
      </c>
      <c r="CM69" s="76">
        <v>3008.502</v>
      </c>
      <c r="CN69" s="76">
        <v>3592.6257000000001</v>
      </c>
      <c r="CO69" s="76">
        <v>3322.5590000000002</v>
      </c>
      <c r="CP69" s="76">
        <v>4987.8999999999996</v>
      </c>
      <c r="CQ69" s="76">
        <v>3008.502</v>
      </c>
      <c r="CR69" s="76">
        <v>1315</v>
      </c>
      <c r="CS69" s="76">
        <v>1045</v>
      </c>
      <c r="CT69" s="76">
        <v>3987.9</v>
      </c>
      <c r="CU69" s="76">
        <v>2483.502</v>
      </c>
      <c r="CV69" s="76">
        <v>1315</v>
      </c>
      <c r="CW69" s="76">
        <v>1045</v>
      </c>
      <c r="CX69" s="76">
        <v>16547</v>
      </c>
      <c r="CY69" s="76">
        <v>16147</v>
      </c>
      <c r="CZ69" s="76">
        <v>0</v>
      </c>
      <c r="DA69" s="76">
        <v>0</v>
      </c>
      <c r="DB69" s="76">
        <v>16547</v>
      </c>
      <c r="DC69" s="76">
        <v>16147</v>
      </c>
      <c r="DD69" s="76">
        <v>0</v>
      </c>
      <c r="DE69" s="76">
        <v>0</v>
      </c>
      <c r="DF69" s="76">
        <v>1700</v>
      </c>
      <c r="DG69" s="76">
        <v>1600</v>
      </c>
      <c r="DH69" s="76">
        <v>0</v>
      </c>
      <c r="DI69" s="76">
        <v>0</v>
      </c>
      <c r="DJ69" s="76">
        <f t="shared" si="16"/>
        <v>0</v>
      </c>
      <c r="DK69" s="76">
        <f t="shared" si="17"/>
        <v>0</v>
      </c>
      <c r="DL69" s="76">
        <v>5051.8999999999996</v>
      </c>
      <c r="DM69" s="76">
        <v>0</v>
      </c>
      <c r="DN69" s="76">
        <v>0</v>
      </c>
      <c r="DO69" s="76">
        <v>0</v>
      </c>
      <c r="DP69" s="76">
        <v>5051.8999999999996</v>
      </c>
      <c r="DQ69" s="76">
        <v>0</v>
      </c>
    </row>
    <row r="70" spans="1:121" ht="16.5" customHeight="1">
      <c r="A70" s="77"/>
      <c r="B70" s="80">
        <v>61</v>
      </c>
      <c r="C70" s="75" t="s">
        <v>143</v>
      </c>
      <c r="D70" s="76">
        <f t="shared" si="10"/>
        <v>13422.917100000001</v>
      </c>
      <c r="E70" s="76">
        <f t="shared" si="11"/>
        <v>12769.064</v>
      </c>
      <c r="F70" s="76">
        <f t="shared" si="12"/>
        <v>12374.2</v>
      </c>
      <c r="G70" s="76">
        <f t="shared" si="13"/>
        <v>11720.814</v>
      </c>
      <c r="H70" s="76">
        <f t="shared" si="14"/>
        <v>2368.7170999999998</v>
      </c>
      <c r="I70" s="76">
        <f t="shared" si="15"/>
        <v>1848.25</v>
      </c>
      <c r="J70" s="76">
        <v>9130.7000000000007</v>
      </c>
      <c r="K70" s="76">
        <v>9027.1</v>
      </c>
      <c r="L70" s="76">
        <v>268.7</v>
      </c>
      <c r="M70" s="76">
        <v>268.25</v>
      </c>
      <c r="N70" s="76">
        <v>8854.7000000000007</v>
      </c>
      <c r="O70" s="76">
        <v>8795.7000000000007</v>
      </c>
      <c r="P70" s="76">
        <v>0</v>
      </c>
      <c r="Q70" s="76">
        <v>0</v>
      </c>
      <c r="R70" s="76">
        <v>256</v>
      </c>
      <c r="S70" s="76">
        <v>217</v>
      </c>
      <c r="T70" s="76">
        <v>268.7</v>
      </c>
      <c r="U70" s="76">
        <v>268.25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2100.0171</v>
      </c>
      <c r="AG70" s="76">
        <v>1580</v>
      </c>
      <c r="AH70" s="76">
        <v>0</v>
      </c>
      <c r="AI70" s="76">
        <v>0</v>
      </c>
      <c r="AJ70" s="76">
        <v>2100.0171</v>
      </c>
      <c r="AK70" s="76">
        <v>1580</v>
      </c>
      <c r="AL70" s="76">
        <v>0</v>
      </c>
      <c r="AM70" s="76">
        <v>0</v>
      </c>
      <c r="AN70" s="76">
        <v>0</v>
      </c>
      <c r="AO70" s="76">
        <v>0</v>
      </c>
      <c r="AP70" s="76">
        <v>0</v>
      </c>
      <c r="AQ70" s="76">
        <v>0</v>
      </c>
      <c r="AR70" s="76">
        <v>0</v>
      </c>
      <c r="AS70" s="76">
        <v>0</v>
      </c>
      <c r="AT70" s="76">
        <v>0</v>
      </c>
      <c r="AU70" s="76">
        <v>0</v>
      </c>
      <c r="AV70" s="76">
        <v>0</v>
      </c>
      <c r="AW70" s="76">
        <v>0</v>
      </c>
      <c r="AX70" s="76">
        <v>100</v>
      </c>
      <c r="AY70" s="76">
        <v>79</v>
      </c>
      <c r="AZ70" s="76">
        <v>0</v>
      </c>
      <c r="BA70" s="76">
        <v>0</v>
      </c>
      <c r="BB70" s="76">
        <v>100</v>
      </c>
      <c r="BC70" s="76">
        <v>79</v>
      </c>
      <c r="BD70" s="76">
        <v>0</v>
      </c>
      <c r="BE70" s="76">
        <v>0</v>
      </c>
      <c r="BF70" s="76">
        <v>0</v>
      </c>
      <c r="BG70" s="76">
        <v>0</v>
      </c>
      <c r="BH70" s="76">
        <v>0</v>
      </c>
      <c r="BI70" s="76">
        <v>0</v>
      </c>
      <c r="BJ70" s="76">
        <v>127</v>
      </c>
      <c r="BK70" s="76">
        <v>127</v>
      </c>
      <c r="BL70" s="76">
        <v>0</v>
      </c>
      <c r="BM70" s="76">
        <v>0</v>
      </c>
      <c r="BN70" s="76">
        <v>0</v>
      </c>
      <c r="BO70" s="76">
        <v>0</v>
      </c>
      <c r="BP70" s="76">
        <v>0</v>
      </c>
      <c r="BQ70" s="76">
        <v>0</v>
      </c>
      <c r="BR70" s="76">
        <v>0</v>
      </c>
      <c r="BS70" s="76">
        <v>0</v>
      </c>
      <c r="BT70" s="76">
        <v>0</v>
      </c>
      <c r="BU70" s="76">
        <v>0</v>
      </c>
      <c r="BV70" s="76">
        <v>127</v>
      </c>
      <c r="BW70" s="76">
        <v>127</v>
      </c>
      <c r="BX70" s="76">
        <v>0</v>
      </c>
      <c r="BY70" s="76">
        <v>0</v>
      </c>
      <c r="BZ70" s="76">
        <v>0</v>
      </c>
      <c r="CA70" s="76">
        <v>0</v>
      </c>
      <c r="CB70" s="76">
        <v>0</v>
      </c>
      <c r="CC70" s="76">
        <v>0</v>
      </c>
      <c r="CD70" s="76">
        <v>0</v>
      </c>
      <c r="CE70" s="76">
        <v>0</v>
      </c>
      <c r="CF70" s="76">
        <v>0</v>
      </c>
      <c r="CG70" s="76">
        <v>0</v>
      </c>
      <c r="CH70" s="76">
        <v>0</v>
      </c>
      <c r="CI70" s="76">
        <v>0</v>
      </c>
      <c r="CJ70" s="76">
        <v>0</v>
      </c>
      <c r="CK70" s="76">
        <v>0</v>
      </c>
      <c r="CL70" s="76">
        <v>1246.5</v>
      </c>
      <c r="CM70" s="76">
        <v>1237.7139999999999</v>
      </c>
      <c r="CN70" s="76">
        <v>0</v>
      </c>
      <c r="CO70" s="76">
        <v>0</v>
      </c>
      <c r="CP70" s="76">
        <v>1246.5</v>
      </c>
      <c r="CQ70" s="76">
        <v>1237.7139999999999</v>
      </c>
      <c r="CR70" s="76">
        <v>0</v>
      </c>
      <c r="CS70" s="76">
        <v>0</v>
      </c>
      <c r="CT70" s="76">
        <v>646.5</v>
      </c>
      <c r="CU70" s="76">
        <v>637.71400000000006</v>
      </c>
      <c r="CV70" s="76">
        <v>0</v>
      </c>
      <c r="CW70" s="76">
        <v>0</v>
      </c>
      <c r="CX70" s="76">
        <v>0</v>
      </c>
      <c r="CY70" s="76">
        <v>0</v>
      </c>
      <c r="CZ70" s="76">
        <v>0</v>
      </c>
      <c r="DA70" s="76">
        <v>0</v>
      </c>
      <c r="DB70" s="76">
        <v>0</v>
      </c>
      <c r="DC70" s="76">
        <v>0</v>
      </c>
      <c r="DD70" s="76">
        <v>0</v>
      </c>
      <c r="DE70" s="76">
        <v>0</v>
      </c>
      <c r="DF70" s="76">
        <v>450</v>
      </c>
      <c r="DG70" s="76">
        <v>450</v>
      </c>
      <c r="DH70" s="76">
        <v>0</v>
      </c>
      <c r="DI70" s="76">
        <v>0</v>
      </c>
      <c r="DJ70" s="76">
        <f t="shared" si="16"/>
        <v>0</v>
      </c>
      <c r="DK70" s="76">
        <f t="shared" si="17"/>
        <v>0</v>
      </c>
      <c r="DL70" s="76">
        <v>1320</v>
      </c>
      <c r="DM70" s="76">
        <v>800</v>
      </c>
      <c r="DN70" s="76">
        <v>0</v>
      </c>
      <c r="DO70" s="76">
        <v>0</v>
      </c>
      <c r="DP70" s="76">
        <v>1320</v>
      </c>
      <c r="DQ70" s="76">
        <v>800</v>
      </c>
    </row>
    <row r="71" spans="1:121" ht="16.5" customHeight="1">
      <c r="A71" s="77"/>
      <c r="B71" s="80">
        <v>62</v>
      </c>
      <c r="C71" s="75" t="s">
        <v>140</v>
      </c>
      <c r="D71" s="76">
        <f t="shared" si="10"/>
        <v>42744.690799999997</v>
      </c>
      <c r="E71" s="76">
        <f t="shared" si="11"/>
        <v>41261.548000000003</v>
      </c>
      <c r="F71" s="76">
        <f t="shared" si="12"/>
        <v>39852.5</v>
      </c>
      <c r="G71" s="76">
        <f t="shared" si="13"/>
        <v>39297.58</v>
      </c>
      <c r="H71" s="76">
        <f t="shared" si="14"/>
        <v>5914.6908000000003</v>
      </c>
      <c r="I71" s="76">
        <f t="shared" si="15"/>
        <v>4878.9679999999998</v>
      </c>
      <c r="J71" s="76">
        <v>21630</v>
      </c>
      <c r="K71" s="76">
        <v>21413.100999999999</v>
      </c>
      <c r="L71" s="76">
        <v>285</v>
      </c>
      <c r="M71" s="76">
        <v>255</v>
      </c>
      <c r="N71" s="76">
        <v>21460</v>
      </c>
      <c r="O71" s="76">
        <v>21289.100999999999</v>
      </c>
      <c r="P71" s="76">
        <v>0</v>
      </c>
      <c r="Q71" s="76">
        <v>0</v>
      </c>
      <c r="R71" s="76">
        <v>20</v>
      </c>
      <c r="S71" s="76">
        <v>17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2220</v>
      </c>
      <c r="AG71" s="76">
        <v>1218.9680000000001</v>
      </c>
      <c r="AH71" s="76">
        <v>0</v>
      </c>
      <c r="AI71" s="76">
        <v>0</v>
      </c>
      <c r="AJ71" s="76">
        <v>2300</v>
      </c>
      <c r="AK71" s="76">
        <v>2300</v>
      </c>
      <c r="AL71" s="76">
        <v>0</v>
      </c>
      <c r="AM71" s="76">
        <v>0</v>
      </c>
      <c r="AN71" s="76">
        <v>0</v>
      </c>
      <c r="AO71" s="76">
        <v>0</v>
      </c>
      <c r="AP71" s="76">
        <v>0</v>
      </c>
      <c r="AQ71" s="76">
        <v>0</v>
      </c>
      <c r="AR71" s="76">
        <v>0</v>
      </c>
      <c r="AS71" s="76">
        <v>0</v>
      </c>
      <c r="AT71" s="76">
        <v>0</v>
      </c>
      <c r="AU71" s="76">
        <v>0</v>
      </c>
      <c r="AV71" s="76">
        <v>-80</v>
      </c>
      <c r="AW71" s="76">
        <v>-1081.0319999999999</v>
      </c>
      <c r="AX71" s="76">
        <v>400</v>
      </c>
      <c r="AY71" s="76">
        <v>400</v>
      </c>
      <c r="AZ71" s="76">
        <v>0</v>
      </c>
      <c r="BA71" s="76">
        <v>0</v>
      </c>
      <c r="BB71" s="76">
        <v>400</v>
      </c>
      <c r="BC71" s="76">
        <v>400</v>
      </c>
      <c r="BD71" s="76">
        <v>0</v>
      </c>
      <c r="BE71" s="76">
        <v>0</v>
      </c>
      <c r="BF71" s="76">
        <v>0</v>
      </c>
      <c r="BG71" s="76">
        <v>0</v>
      </c>
      <c r="BH71" s="76">
        <v>0</v>
      </c>
      <c r="BI71" s="76">
        <v>0</v>
      </c>
      <c r="BJ71" s="76">
        <v>470</v>
      </c>
      <c r="BK71" s="76">
        <v>368</v>
      </c>
      <c r="BL71" s="76">
        <v>2915</v>
      </c>
      <c r="BM71" s="76">
        <v>2915</v>
      </c>
      <c r="BN71" s="76">
        <v>0</v>
      </c>
      <c r="BO71" s="76">
        <v>0</v>
      </c>
      <c r="BP71" s="76">
        <v>0</v>
      </c>
      <c r="BQ71" s="76">
        <v>0</v>
      </c>
      <c r="BR71" s="76">
        <v>0</v>
      </c>
      <c r="BS71" s="76">
        <v>0</v>
      </c>
      <c r="BT71" s="76">
        <v>0</v>
      </c>
      <c r="BU71" s="76">
        <v>0</v>
      </c>
      <c r="BV71" s="76">
        <v>470</v>
      </c>
      <c r="BW71" s="76">
        <v>368</v>
      </c>
      <c r="BX71" s="76">
        <v>2915</v>
      </c>
      <c r="BY71" s="76">
        <v>2915</v>
      </c>
      <c r="BZ71" s="76">
        <v>0</v>
      </c>
      <c r="CA71" s="76">
        <v>0</v>
      </c>
      <c r="CB71" s="76">
        <v>0</v>
      </c>
      <c r="CC71" s="76">
        <v>0</v>
      </c>
      <c r="CD71" s="76">
        <v>0</v>
      </c>
      <c r="CE71" s="76">
        <v>0</v>
      </c>
      <c r="CF71" s="76">
        <v>0</v>
      </c>
      <c r="CG71" s="76">
        <v>0</v>
      </c>
      <c r="CH71" s="76">
        <v>0</v>
      </c>
      <c r="CI71" s="76">
        <v>0</v>
      </c>
      <c r="CJ71" s="76">
        <v>0</v>
      </c>
      <c r="CK71" s="76">
        <v>0</v>
      </c>
      <c r="CL71" s="76">
        <v>5100</v>
      </c>
      <c r="CM71" s="76">
        <v>5058.4790000000003</v>
      </c>
      <c r="CN71" s="76">
        <v>494.69080000000002</v>
      </c>
      <c r="CO71" s="76">
        <v>490</v>
      </c>
      <c r="CP71" s="76">
        <v>5100</v>
      </c>
      <c r="CQ71" s="76">
        <v>5058.4790000000003</v>
      </c>
      <c r="CR71" s="76">
        <v>494.69080000000002</v>
      </c>
      <c r="CS71" s="76">
        <v>490</v>
      </c>
      <c r="CT71" s="76">
        <v>2960</v>
      </c>
      <c r="CU71" s="76">
        <v>2933.9789999999998</v>
      </c>
      <c r="CV71" s="76">
        <v>0</v>
      </c>
      <c r="CW71" s="76">
        <v>0</v>
      </c>
      <c r="CX71" s="76">
        <v>7730</v>
      </c>
      <c r="CY71" s="76">
        <v>7723</v>
      </c>
      <c r="CZ71" s="76">
        <v>0</v>
      </c>
      <c r="DA71" s="76">
        <v>0</v>
      </c>
      <c r="DB71" s="76">
        <v>7730</v>
      </c>
      <c r="DC71" s="76">
        <v>7723</v>
      </c>
      <c r="DD71" s="76">
        <v>0</v>
      </c>
      <c r="DE71" s="76">
        <v>0</v>
      </c>
      <c r="DF71" s="76">
        <v>1500</v>
      </c>
      <c r="DG71" s="76">
        <v>1420</v>
      </c>
      <c r="DH71" s="76">
        <v>0</v>
      </c>
      <c r="DI71" s="76">
        <v>0</v>
      </c>
      <c r="DJ71" s="76">
        <f t="shared" si="16"/>
        <v>0</v>
      </c>
      <c r="DK71" s="76">
        <f t="shared" si="17"/>
        <v>0</v>
      </c>
      <c r="DL71" s="76">
        <v>3022.5</v>
      </c>
      <c r="DM71" s="76">
        <v>2915</v>
      </c>
      <c r="DN71" s="76">
        <v>0</v>
      </c>
      <c r="DO71" s="76">
        <v>0</v>
      </c>
      <c r="DP71" s="76">
        <v>3022.5</v>
      </c>
      <c r="DQ71" s="76">
        <v>2915</v>
      </c>
    </row>
    <row r="72" spans="1:121" ht="16.5" customHeight="1">
      <c r="A72" s="77"/>
      <c r="B72" s="80">
        <v>63</v>
      </c>
      <c r="C72" s="75" t="s">
        <v>141</v>
      </c>
      <c r="D72" s="76">
        <f t="shared" si="10"/>
        <v>47238.824200000003</v>
      </c>
      <c r="E72" s="76">
        <f t="shared" si="11"/>
        <v>32295.854500000001</v>
      </c>
      <c r="F72" s="76">
        <f t="shared" si="12"/>
        <v>28085.599999999999</v>
      </c>
      <c r="G72" s="76">
        <f t="shared" si="13"/>
        <v>20337.023499999999</v>
      </c>
      <c r="H72" s="76">
        <f t="shared" si="14"/>
        <v>20653.224200000001</v>
      </c>
      <c r="I72" s="76">
        <f t="shared" si="15"/>
        <v>11958.831</v>
      </c>
      <c r="J72" s="76">
        <v>15392.5</v>
      </c>
      <c r="K72" s="76">
        <v>11013.1175</v>
      </c>
      <c r="L72" s="76">
        <v>0</v>
      </c>
      <c r="M72" s="76">
        <v>0</v>
      </c>
      <c r="N72" s="76">
        <v>14532.5</v>
      </c>
      <c r="O72" s="76">
        <v>10954.317499999999</v>
      </c>
      <c r="P72" s="76">
        <v>0</v>
      </c>
      <c r="Q72" s="76">
        <v>0</v>
      </c>
      <c r="R72" s="76">
        <v>100</v>
      </c>
      <c r="S72" s="76">
        <v>58.8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-1200</v>
      </c>
      <c r="AG72" s="76">
        <v>0</v>
      </c>
      <c r="AH72" s="76">
        <v>0</v>
      </c>
      <c r="AI72" s="76">
        <v>0</v>
      </c>
      <c r="AJ72" s="76">
        <v>0</v>
      </c>
      <c r="AK72" s="76">
        <v>0</v>
      </c>
      <c r="AL72" s="76">
        <v>0</v>
      </c>
      <c r="AM72" s="76">
        <v>0</v>
      </c>
      <c r="AN72" s="76">
        <v>0</v>
      </c>
      <c r="AO72" s="76">
        <v>0</v>
      </c>
      <c r="AP72" s="76">
        <v>0</v>
      </c>
      <c r="AQ72" s="76">
        <v>0</v>
      </c>
      <c r="AR72" s="76">
        <v>0</v>
      </c>
      <c r="AS72" s="76">
        <v>0</v>
      </c>
      <c r="AT72" s="76">
        <v>0</v>
      </c>
      <c r="AU72" s="76">
        <v>0</v>
      </c>
      <c r="AV72" s="76">
        <v>-1200</v>
      </c>
      <c r="AW72" s="76">
        <v>0</v>
      </c>
      <c r="AX72" s="76">
        <v>300</v>
      </c>
      <c r="AY72" s="76">
        <v>300</v>
      </c>
      <c r="AZ72" s="76">
        <v>0</v>
      </c>
      <c r="BA72" s="76">
        <v>0</v>
      </c>
      <c r="BB72" s="76">
        <v>300</v>
      </c>
      <c r="BC72" s="76">
        <v>300</v>
      </c>
      <c r="BD72" s="76">
        <v>0</v>
      </c>
      <c r="BE72" s="76">
        <v>0</v>
      </c>
      <c r="BF72" s="76">
        <v>0</v>
      </c>
      <c r="BG72" s="76">
        <v>0</v>
      </c>
      <c r="BH72" s="76">
        <v>0</v>
      </c>
      <c r="BI72" s="76">
        <v>0</v>
      </c>
      <c r="BJ72" s="76">
        <v>220</v>
      </c>
      <c r="BK72" s="76">
        <v>0</v>
      </c>
      <c r="BL72" s="76">
        <v>7549.2</v>
      </c>
      <c r="BM72" s="76">
        <v>3291</v>
      </c>
      <c r="BN72" s="76">
        <v>0</v>
      </c>
      <c r="BO72" s="76">
        <v>0</v>
      </c>
      <c r="BP72" s="76">
        <v>0</v>
      </c>
      <c r="BQ72" s="76">
        <v>0</v>
      </c>
      <c r="BR72" s="76">
        <v>0</v>
      </c>
      <c r="BS72" s="76">
        <v>0</v>
      </c>
      <c r="BT72" s="76">
        <v>0</v>
      </c>
      <c r="BU72" s="76">
        <v>0</v>
      </c>
      <c r="BV72" s="76">
        <v>220</v>
      </c>
      <c r="BW72" s="76">
        <v>0</v>
      </c>
      <c r="BX72" s="76">
        <v>0</v>
      </c>
      <c r="BY72" s="76">
        <v>0</v>
      </c>
      <c r="BZ72" s="76">
        <v>0</v>
      </c>
      <c r="CA72" s="76">
        <v>0</v>
      </c>
      <c r="CB72" s="76">
        <v>7549.2</v>
      </c>
      <c r="CC72" s="76">
        <v>3291</v>
      </c>
      <c r="CD72" s="76">
        <v>0</v>
      </c>
      <c r="CE72" s="76">
        <v>0</v>
      </c>
      <c r="CF72" s="76">
        <v>0</v>
      </c>
      <c r="CG72" s="76">
        <v>0</v>
      </c>
      <c r="CH72" s="76">
        <v>0</v>
      </c>
      <c r="CI72" s="76">
        <v>0</v>
      </c>
      <c r="CJ72" s="76">
        <v>0</v>
      </c>
      <c r="CK72" s="76">
        <v>0</v>
      </c>
      <c r="CL72" s="76">
        <v>2475</v>
      </c>
      <c r="CM72" s="76">
        <v>2123.9059999999999</v>
      </c>
      <c r="CN72" s="76">
        <v>14304.0242</v>
      </c>
      <c r="CO72" s="76">
        <v>8667.8310000000001</v>
      </c>
      <c r="CP72" s="76">
        <v>2475</v>
      </c>
      <c r="CQ72" s="76">
        <v>2123.9059999999999</v>
      </c>
      <c r="CR72" s="76">
        <v>14304.0242</v>
      </c>
      <c r="CS72" s="76">
        <v>8667.8310000000001</v>
      </c>
      <c r="CT72" s="76">
        <v>1740</v>
      </c>
      <c r="CU72" s="76">
        <v>1521.2</v>
      </c>
      <c r="CV72" s="76">
        <v>14304.0242</v>
      </c>
      <c r="CW72" s="76">
        <v>8667.8310000000001</v>
      </c>
      <c r="CX72" s="76">
        <v>6900</v>
      </c>
      <c r="CY72" s="76">
        <v>6900</v>
      </c>
      <c r="CZ72" s="76">
        <v>0</v>
      </c>
      <c r="DA72" s="76">
        <v>0</v>
      </c>
      <c r="DB72" s="76">
        <v>6900</v>
      </c>
      <c r="DC72" s="76">
        <v>6900</v>
      </c>
      <c r="DD72" s="76">
        <v>0</v>
      </c>
      <c r="DE72" s="76">
        <v>0</v>
      </c>
      <c r="DF72" s="76">
        <v>1298.0999999999999</v>
      </c>
      <c r="DG72" s="76">
        <v>0</v>
      </c>
      <c r="DH72" s="76">
        <v>0</v>
      </c>
      <c r="DI72" s="76">
        <v>0</v>
      </c>
      <c r="DJ72" s="76">
        <f t="shared" si="16"/>
        <v>0</v>
      </c>
      <c r="DK72" s="76">
        <f t="shared" si="17"/>
        <v>0</v>
      </c>
      <c r="DL72" s="76">
        <v>1500</v>
      </c>
      <c r="DM72" s="76">
        <v>0</v>
      </c>
      <c r="DN72" s="76">
        <v>0</v>
      </c>
      <c r="DO72" s="76">
        <v>0</v>
      </c>
      <c r="DP72" s="76">
        <v>1500</v>
      </c>
      <c r="DQ72" s="76">
        <v>0</v>
      </c>
    </row>
    <row r="73" spans="1:121" ht="16.5" customHeight="1">
      <c r="A73" s="77"/>
      <c r="B73" s="80">
        <v>64</v>
      </c>
      <c r="C73" s="75" t="s">
        <v>146</v>
      </c>
      <c r="D73" s="76">
        <f t="shared" si="10"/>
        <v>13838.010600000001</v>
      </c>
      <c r="E73" s="76">
        <f t="shared" si="11"/>
        <v>12161.753000000001</v>
      </c>
      <c r="F73" s="76">
        <f t="shared" si="12"/>
        <v>12671.753000000001</v>
      </c>
      <c r="G73" s="76">
        <f t="shared" si="13"/>
        <v>11981.753000000001</v>
      </c>
      <c r="H73" s="76">
        <f t="shared" si="14"/>
        <v>1826.2575999999999</v>
      </c>
      <c r="I73" s="76">
        <f t="shared" si="15"/>
        <v>180</v>
      </c>
      <c r="J73" s="76">
        <v>10538.178</v>
      </c>
      <c r="K73" s="76">
        <v>10508.178</v>
      </c>
      <c r="L73" s="76">
        <v>506.25760000000002</v>
      </c>
      <c r="M73" s="76">
        <v>180</v>
      </c>
      <c r="N73" s="76">
        <v>10508.178</v>
      </c>
      <c r="O73" s="76">
        <v>10508.178</v>
      </c>
      <c r="P73" s="76">
        <v>126.2576</v>
      </c>
      <c r="Q73" s="76">
        <v>0</v>
      </c>
      <c r="R73" s="76">
        <v>30</v>
      </c>
      <c r="S73" s="76">
        <v>0</v>
      </c>
      <c r="T73" s="76">
        <v>380</v>
      </c>
      <c r="U73" s="76">
        <v>180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200</v>
      </c>
      <c r="AE73" s="76">
        <v>200</v>
      </c>
      <c r="AF73" s="76">
        <v>600</v>
      </c>
      <c r="AG73" s="76">
        <v>0</v>
      </c>
      <c r="AH73" s="76">
        <v>200</v>
      </c>
      <c r="AI73" s="76">
        <v>200</v>
      </c>
      <c r="AJ73" s="76">
        <v>0</v>
      </c>
      <c r="AK73" s="76">
        <v>0</v>
      </c>
      <c r="AL73" s="76">
        <v>0</v>
      </c>
      <c r="AM73" s="76">
        <v>0</v>
      </c>
      <c r="AN73" s="76">
        <v>0</v>
      </c>
      <c r="AO73" s="76">
        <v>0</v>
      </c>
      <c r="AP73" s="76">
        <v>0</v>
      </c>
      <c r="AQ73" s="76">
        <v>0</v>
      </c>
      <c r="AR73" s="76">
        <v>600</v>
      </c>
      <c r="AS73" s="76">
        <v>0</v>
      </c>
      <c r="AT73" s="76">
        <v>0</v>
      </c>
      <c r="AU73" s="76">
        <v>0</v>
      </c>
      <c r="AV73" s="76">
        <v>0</v>
      </c>
      <c r="AW73" s="76">
        <v>0</v>
      </c>
      <c r="AX73" s="76">
        <v>0</v>
      </c>
      <c r="AY73" s="76">
        <v>0</v>
      </c>
      <c r="AZ73" s="76">
        <v>0</v>
      </c>
      <c r="BA73" s="76">
        <v>0</v>
      </c>
      <c r="BB73" s="76">
        <v>0</v>
      </c>
      <c r="BC73" s="76">
        <v>0</v>
      </c>
      <c r="BD73" s="76">
        <v>0</v>
      </c>
      <c r="BE73" s="76">
        <v>0</v>
      </c>
      <c r="BF73" s="76">
        <v>0</v>
      </c>
      <c r="BG73" s="76">
        <v>0</v>
      </c>
      <c r="BH73" s="76">
        <v>0</v>
      </c>
      <c r="BI73" s="76">
        <v>0</v>
      </c>
      <c r="BJ73" s="76">
        <v>0</v>
      </c>
      <c r="BK73" s="76">
        <v>0</v>
      </c>
      <c r="BL73" s="76">
        <v>720</v>
      </c>
      <c r="BM73" s="76">
        <v>0</v>
      </c>
      <c r="BN73" s="76">
        <v>0</v>
      </c>
      <c r="BO73" s="76">
        <v>0</v>
      </c>
      <c r="BP73" s="76">
        <v>0</v>
      </c>
      <c r="BQ73" s="76">
        <v>0</v>
      </c>
      <c r="BR73" s="76">
        <v>0</v>
      </c>
      <c r="BS73" s="76">
        <v>0</v>
      </c>
      <c r="BT73" s="76">
        <v>0</v>
      </c>
      <c r="BU73" s="76">
        <v>0</v>
      </c>
      <c r="BV73" s="76">
        <v>0</v>
      </c>
      <c r="BW73" s="76">
        <v>0</v>
      </c>
      <c r="BX73" s="76">
        <v>0</v>
      </c>
      <c r="BY73" s="76">
        <v>0</v>
      </c>
      <c r="BZ73" s="76">
        <v>0</v>
      </c>
      <c r="CA73" s="76">
        <v>0</v>
      </c>
      <c r="CB73" s="76">
        <v>720</v>
      </c>
      <c r="CC73" s="76">
        <v>0</v>
      </c>
      <c r="CD73" s="76">
        <v>0</v>
      </c>
      <c r="CE73" s="76">
        <v>0</v>
      </c>
      <c r="CF73" s="76">
        <v>0</v>
      </c>
      <c r="CG73" s="76">
        <v>0</v>
      </c>
      <c r="CH73" s="76">
        <v>0</v>
      </c>
      <c r="CI73" s="76">
        <v>0</v>
      </c>
      <c r="CJ73" s="76">
        <v>0</v>
      </c>
      <c r="CK73" s="76">
        <v>0</v>
      </c>
      <c r="CL73" s="76">
        <v>1243.575</v>
      </c>
      <c r="CM73" s="76">
        <v>1243.575</v>
      </c>
      <c r="CN73" s="76">
        <v>0</v>
      </c>
      <c r="CO73" s="76">
        <v>0</v>
      </c>
      <c r="CP73" s="76">
        <v>1243.575</v>
      </c>
      <c r="CQ73" s="76">
        <v>1243.575</v>
      </c>
      <c r="CR73" s="76">
        <v>0</v>
      </c>
      <c r="CS73" s="76">
        <v>0</v>
      </c>
      <c r="CT73" s="76">
        <v>1243.575</v>
      </c>
      <c r="CU73" s="76">
        <v>1243.575</v>
      </c>
      <c r="CV73" s="76">
        <v>0</v>
      </c>
      <c r="CW73" s="76">
        <v>0</v>
      </c>
      <c r="CX73" s="76">
        <v>0</v>
      </c>
      <c r="CY73" s="76">
        <v>0</v>
      </c>
      <c r="CZ73" s="76">
        <v>0</v>
      </c>
      <c r="DA73" s="76">
        <v>0</v>
      </c>
      <c r="DB73" s="76">
        <v>0</v>
      </c>
      <c r="DC73" s="76">
        <v>0</v>
      </c>
      <c r="DD73" s="76">
        <v>0</v>
      </c>
      <c r="DE73" s="76">
        <v>0</v>
      </c>
      <c r="DF73" s="76">
        <v>30</v>
      </c>
      <c r="DG73" s="76">
        <v>30</v>
      </c>
      <c r="DH73" s="76">
        <v>0</v>
      </c>
      <c r="DI73" s="76">
        <v>0</v>
      </c>
      <c r="DJ73" s="76">
        <f t="shared" si="16"/>
        <v>0</v>
      </c>
      <c r="DK73" s="76">
        <f t="shared" si="17"/>
        <v>0</v>
      </c>
      <c r="DL73" s="76">
        <v>660</v>
      </c>
      <c r="DM73" s="76">
        <v>0</v>
      </c>
      <c r="DN73" s="76">
        <v>0</v>
      </c>
      <c r="DO73" s="76">
        <v>0</v>
      </c>
      <c r="DP73" s="76">
        <v>660</v>
      </c>
      <c r="DQ73" s="76">
        <v>0</v>
      </c>
    </row>
    <row r="74" spans="1:121" ht="16.5" customHeight="1">
      <c r="A74" s="77"/>
      <c r="B74" s="80">
        <v>65</v>
      </c>
      <c r="C74" s="75" t="s">
        <v>147</v>
      </c>
      <c r="D74" s="76">
        <f t="shared" ref="D74:D82" si="18">F74+H74-DP74</f>
        <v>22858.882700000002</v>
      </c>
      <c r="E74" s="76">
        <f t="shared" ref="E74:E82" si="19">G74+I74-DQ74</f>
        <v>21057.300999999999</v>
      </c>
      <c r="F74" s="76">
        <f t="shared" ref="F74:F82" si="20">J74+V74+Z74+AD74+AX74+BJ74+CH74+CL74+CX74+DF74+DL74</f>
        <v>13108.1</v>
      </c>
      <c r="G74" s="76">
        <f t="shared" ref="G74:G82" si="21">K74+W74+AA74+AE74+AY74+BK74+CI74+CM74+CY74+DG74+DM74</f>
        <v>12684.5183</v>
      </c>
      <c r="H74" s="76">
        <f t="shared" ref="H74:H82" si="22">L74+X74+AB74+AF74+AZ74+BL74+CJ74+CN74+CZ74+DH74+DN74</f>
        <v>9810.7826999999997</v>
      </c>
      <c r="I74" s="76">
        <f t="shared" ref="I74:I82" si="23">M74+Y74+AC74+AG74+BA74+BM74+CK74+CO74+DA74+DI74+DO74</f>
        <v>8422</v>
      </c>
      <c r="J74" s="76">
        <v>8780.4860000000008</v>
      </c>
      <c r="K74" s="76">
        <v>8712.2860000000001</v>
      </c>
      <c r="L74" s="76">
        <v>4750.7826999999997</v>
      </c>
      <c r="M74" s="76">
        <v>4750</v>
      </c>
      <c r="N74" s="76">
        <v>8698.4860000000008</v>
      </c>
      <c r="O74" s="76">
        <v>8655.2860000000001</v>
      </c>
      <c r="P74" s="76">
        <v>0</v>
      </c>
      <c r="Q74" s="76">
        <v>0</v>
      </c>
      <c r="R74" s="76">
        <v>82</v>
      </c>
      <c r="S74" s="76">
        <v>57</v>
      </c>
      <c r="T74" s="76">
        <v>4750.7826999999997</v>
      </c>
      <c r="U74" s="76">
        <v>4750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251</v>
      </c>
      <c r="AE74" s="76">
        <v>251</v>
      </c>
      <c r="AF74" s="76">
        <v>0</v>
      </c>
      <c r="AG74" s="76">
        <v>-1378</v>
      </c>
      <c r="AH74" s="76">
        <v>51</v>
      </c>
      <c r="AI74" s="76">
        <v>51</v>
      </c>
      <c r="AJ74" s="76">
        <v>0</v>
      </c>
      <c r="AK74" s="76">
        <v>0</v>
      </c>
      <c r="AL74" s="76">
        <v>0</v>
      </c>
      <c r="AM74" s="76">
        <v>0</v>
      </c>
      <c r="AN74" s="76">
        <v>0</v>
      </c>
      <c r="AO74" s="76">
        <v>0</v>
      </c>
      <c r="AP74" s="76">
        <v>200</v>
      </c>
      <c r="AQ74" s="76">
        <v>200</v>
      </c>
      <c r="AR74" s="76">
        <v>0</v>
      </c>
      <c r="AS74" s="76">
        <v>0</v>
      </c>
      <c r="AT74" s="76">
        <v>0</v>
      </c>
      <c r="AU74" s="76">
        <v>0</v>
      </c>
      <c r="AV74" s="76">
        <v>0</v>
      </c>
      <c r="AW74" s="76">
        <v>-1378</v>
      </c>
      <c r="AX74" s="76">
        <v>300</v>
      </c>
      <c r="AY74" s="76">
        <v>300</v>
      </c>
      <c r="AZ74" s="76">
        <v>0</v>
      </c>
      <c r="BA74" s="76">
        <v>0</v>
      </c>
      <c r="BB74" s="76">
        <v>300</v>
      </c>
      <c r="BC74" s="76">
        <v>300</v>
      </c>
      <c r="BD74" s="76">
        <v>0</v>
      </c>
      <c r="BE74" s="76">
        <v>0</v>
      </c>
      <c r="BF74" s="76">
        <v>0</v>
      </c>
      <c r="BG74" s="76">
        <v>0</v>
      </c>
      <c r="BH74" s="76">
        <v>0</v>
      </c>
      <c r="BI74" s="76">
        <v>0</v>
      </c>
      <c r="BJ74" s="76">
        <v>110.8</v>
      </c>
      <c r="BK74" s="76">
        <v>110.8</v>
      </c>
      <c r="BL74" s="76">
        <v>4770</v>
      </c>
      <c r="BM74" s="76">
        <v>4760</v>
      </c>
      <c r="BN74" s="76">
        <v>0</v>
      </c>
      <c r="BO74" s="76">
        <v>0</v>
      </c>
      <c r="BP74" s="76">
        <v>0</v>
      </c>
      <c r="BQ74" s="76">
        <v>0</v>
      </c>
      <c r="BR74" s="76">
        <v>0</v>
      </c>
      <c r="BS74" s="76">
        <v>0</v>
      </c>
      <c r="BT74" s="76">
        <v>0</v>
      </c>
      <c r="BU74" s="76">
        <v>0</v>
      </c>
      <c r="BV74" s="76">
        <v>80.8</v>
      </c>
      <c r="BW74" s="76">
        <v>80.8</v>
      </c>
      <c r="BX74" s="76">
        <v>0</v>
      </c>
      <c r="BY74" s="76">
        <v>0</v>
      </c>
      <c r="BZ74" s="76">
        <v>30</v>
      </c>
      <c r="CA74" s="76">
        <v>30</v>
      </c>
      <c r="CB74" s="76">
        <v>4770</v>
      </c>
      <c r="CC74" s="76">
        <v>4760</v>
      </c>
      <c r="CD74" s="76">
        <v>0</v>
      </c>
      <c r="CE74" s="76">
        <v>0</v>
      </c>
      <c r="CF74" s="76">
        <v>0</v>
      </c>
      <c r="CG74" s="76">
        <v>0</v>
      </c>
      <c r="CH74" s="76">
        <v>0</v>
      </c>
      <c r="CI74" s="76">
        <v>0</v>
      </c>
      <c r="CJ74" s="76">
        <v>0</v>
      </c>
      <c r="CK74" s="76">
        <v>0</v>
      </c>
      <c r="CL74" s="76">
        <v>2720.2150000000001</v>
      </c>
      <c r="CM74" s="76">
        <v>2716.2150000000001</v>
      </c>
      <c r="CN74" s="76">
        <v>290</v>
      </c>
      <c r="CO74" s="76">
        <v>290</v>
      </c>
      <c r="CP74" s="76">
        <v>2720.2150000000001</v>
      </c>
      <c r="CQ74" s="76">
        <v>2716.2150000000001</v>
      </c>
      <c r="CR74" s="76">
        <v>290</v>
      </c>
      <c r="CS74" s="76">
        <v>290</v>
      </c>
      <c r="CT74" s="76">
        <v>1058.5070000000001</v>
      </c>
      <c r="CU74" s="76">
        <v>1058.5070000000001</v>
      </c>
      <c r="CV74" s="76">
        <v>290</v>
      </c>
      <c r="CW74" s="76">
        <v>290</v>
      </c>
      <c r="CX74" s="76">
        <v>0</v>
      </c>
      <c r="CY74" s="76">
        <v>0</v>
      </c>
      <c r="CZ74" s="76">
        <v>0</v>
      </c>
      <c r="DA74" s="76">
        <v>0</v>
      </c>
      <c r="DB74" s="76">
        <v>0</v>
      </c>
      <c r="DC74" s="76">
        <v>0</v>
      </c>
      <c r="DD74" s="76">
        <v>0</v>
      </c>
      <c r="DE74" s="76">
        <v>0</v>
      </c>
      <c r="DF74" s="76">
        <v>558</v>
      </c>
      <c r="DG74" s="76">
        <v>545</v>
      </c>
      <c r="DH74" s="76">
        <v>0</v>
      </c>
      <c r="DI74" s="76">
        <v>0</v>
      </c>
      <c r="DJ74" s="76">
        <f t="shared" ref="DJ74:DJ82" si="24">DL74+DN74-DP74</f>
        <v>327.59899999999999</v>
      </c>
      <c r="DK74" s="76">
        <f t="shared" ref="DK74:DK82" si="25">DM74+DO74-DQ74</f>
        <v>0</v>
      </c>
      <c r="DL74" s="76">
        <v>387.59899999999999</v>
      </c>
      <c r="DM74" s="76">
        <v>49.217300000000002</v>
      </c>
      <c r="DN74" s="76">
        <v>0</v>
      </c>
      <c r="DO74" s="76">
        <v>0</v>
      </c>
      <c r="DP74" s="76">
        <v>60</v>
      </c>
      <c r="DQ74" s="76">
        <v>49.217300000000002</v>
      </c>
    </row>
    <row r="75" spans="1:121" ht="16.5" customHeight="1">
      <c r="A75" s="77"/>
      <c r="B75" s="80">
        <v>66</v>
      </c>
      <c r="C75" s="75" t="s">
        <v>150</v>
      </c>
      <c r="D75" s="76">
        <f t="shared" si="18"/>
        <v>8881.7010000000009</v>
      </c>
      <c r="E75" s="76">
        <f t="shared" si="19"/>
        <v>7495.0070000000005</v>
      </c>
      <c r="F75" s="76">
        <f t="shared" si="20"/>
        <v>8776.7000000000007</v>
      </c>
      <c r="G75" s="76">
        <f t="shared" si="21"/>
        <v>7390.0060000000003</v>
      </c>
      <c r="H75" s="76">
        <f t="shared" si="22"/>
        <v>555.00099999999998</v>
      </c>
      <c r="I75" s="76">
        <f t="shared" si="23"/>
        <v>235.52000000000004</v>
      </c>
      <c r="J75" s="76">
        <v>7286.7</v>
      </c>
      <c r="K75" s="76">
        <v>6445.0870000000004</v>
      </c>
      <c r="L75" s="76">
        <v>555.00099999999998</v>
      </c>
      <c r="M75" s="76">
        <v>402.92</v>
      </c>
      <c r="N75" s="76">
        <v>6871.7</v>
      </c>
      <c r="O75" s="76">
        <v>6055.0870000000004</v>
      </c>
      <c r="P75" s="76">
        <v>355</v>
      </c>
      <c r="Q75" s="76">
        <v>232.92</v>
      </c>
      <c r="R75" s="76">
        <v>415</v>
      </c>
      <c r="S75" s="76">
        <v>390</v>
      </c>
      <c r="T75" s="76">
        <v>200.001</v>
      </c>
      <c r="U75" s="76">
        <v>170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100</v>
      </c>
      <c r="AE75" s="76">
        <v>0</v>
      </c>
      <c r="AF75" s="76">
        <v>-260</v>
      </c>
      <c r="AG75" s="76">
        <v>-427.2</v>
      </c>
      <c r="AH75" s="76">
        <v>0</v>
      </c>
      <c r="AI75" s="76">
        <v>0</v>
      </c>
      <c r="AJ75" s="76">
        <v>0</v>
      </c>
      <c r="AK75" s="76">
        <v>0</v>
      </c>
      <c r="AL75" s="76">
        <v>0</v>
      </c>
      <c r="AM75" s="76">
        <v>0</v>
      </c>
      <c r="AN75" s="76">
        <v>0</v>
      </c>
      <c r="AO75" s="76">
        <v>0</v>
      </c>
      <c r="AP75" s="76">
        <v>100</v>
      </c>
      <c r="AQ75" s="76">
        <v>0</v>
      </c>
      <c r="AR75" s="76">
        <v>877.2</v>
      </c>
      <c r="AS75" s="76">
        <v>710</v>
      </c>
      <c r="AT75" s="76">
        <v>0</v>
      </c>
      <c r="AU75" s="76">
        <v>0</v>
      </c>
      <c r="AV75" s="76">
        <v>-1137.2</v>
      </c>
      <c r="AW75" s="76">
        <v>-1137.2</v>
      </c>
      <c r="AX75" s="76">
        <v>0</v>
      </c>
      <c r="AY75" s="76">
        <v>0</v>
      </c>
      <c r="AZ75" s="76">
        <v>0</v>
      </c>
      <c r="BA75" s="76">
        <v>0</v>
      </c>
      <c r="BB75" s="76">
        <v>0</v>
      </c>
      <c r="BC75" s="76">
        <v>0</v>
      </c>
      <c r="BD75" s="76">
        <v>0</v>
      </c>
      <c r="BE75" s="76">
        <v>0</v>
      </c>
      <c r="BF75" s="76">
        <v>0</v>
      </c>
      <c r="BG75" s="76">
        <v>0</v>
      </c>
      <c r="BH75" s="76">
        <v>0</v>
      </c>
      <c r="BI75" s="76">
        <v>0</v>
      </c>
      <c r="BJ75" s="76">
        <v>440</v>
      </c>
      <c r="BK75" s="76">
        <v>426</v>
      </c>
      <c r="BL75" s="76">
        <v>260</v>
      </c>
      <c r="BM75" s="76">
        <v>259.8</v>
      </c>
      <c r="BN75" s="76">
        <v>0</v>
      </c>
      <c r="BO75" s="76">
        <v>0</v>
      </c>
      <c r="BP75" s="76">
        <v>0</v>
      </c>
      <c r="BQ75" s="76">
        <v>0</v>
      </c>
      <c r="BR75" s="76">
        <v>0</v>
      </c>
      <c r="BS75" s="76">
        <v>0</v>
      </c>
      <c r="BT75" s="76">
        <v>0</v>
      </c>
      <c r="BU75" s="76">
        <v>0</v>
      </c>
      <c r="BV75" s="76">
        <v>440</v>
      </c>
      <c r="BW75" s="76">
        <v>426</v>
      </c>
      <c r="BX75" s="76">
        <v>260</v>
      </c>
      <c r="BY75" s="76">
        <v>259.8</v>
      </c>
      <c r="BZ75" s="76">
        <v>0</v>
      </c>
      <c r="CA75" s="76">
        <v>0</v>
      </c>
      <c r="CB75" s="76">
        <v>0</v>
      </c>
      <c r="CC75" s="76">
        <v>0</v>
      </c>
      <c r="CD75" s="76">
        <v>0</v>
      </c>
      <c r="CE75" s="76">
        <v>0</v>
      </c>
      <c r="CF75" s="76">
        <v>0</v>
      </c>
      <c r="CG75" s="76">
        <v>0</v>
      </c>
      <c r="CH75" s="76">
        <v>0</v>
      </c>
      <c r="CI75" s="76">
        <v>0</v>
      </c>
      <c r="CJ75" s="76">
        <v>0</v>
      </c>
      <c r="CK75" s="76">
        <v>0</v>
      </c>
      <c r="CL75" s="76">
        <v>200</v>
      </c>
      <c r="CM75" s="76">
        <v>188.4</v>
      </c>
      <c r="CN75" s="76">
        <v>0</v>
      </c>
      <c r="CO75" s="76">
        <v>0</v>
      </c>
      <c r="CP75" s="76">
        <v>200</v>
      </c>
      <c r="CQ75" s="76">
        <v>188.4</v>
      </c>
      <c r="CR75" s="76">
        <v>0</v>
      </c>
      <c r="CS75" s="76">
        <v>0</v>
      </c>
      <c r="CT75" s="76">
        <v>0</v>
      </c>
      <c r="CU75" s="76">
        <v>0</v>
      </c>
      <c r="CV75" s="76">
        <v>0</v>
      </c>
      <c r="CW75" s="76">
        <v>0</v>
      </c>
      <c r="CX75" s="76">
        <v>0</v>
      </c>
      <c r="CY75" s="76">
        <v>0</v>
      </c>
      <c r="CZ75" s="76">
        <v>0</v>
      </c>
      <c r="DA75" s="76">
        <v>0</v>
      </c>
      <c r="DB75" s="76">
        <v>0</v>
      </c>
      <c r="DC75" s="76">
        <v>0</v>
      </c>
      <c r="DD75" s="76">
        <v>0</v>
      </c>
      <c r="DE75" s="76">
        <v>0</v>
      </c>
      <c r="DF75" s="76">
        <v>300</v>
      </c>
      <c r="DG75" s="76">
        <v>200</v>
      </c>
      <c r="DH75" s="76">
        <v>0</v>
      </c>
      <c r="DI75" s="76">
        <v>0</v>
      </c>
      <c r="DJ75" s="76">
        <f t="shared" si="24"/>
        <v>0</v>
      </c>
      <c r="DK75" s="76">
        <f t="shared" si="25"/>
        <v>0</v>
      </c>
      <c r="DL75" s="76">
        <v>450</v>
      </c>
      <c r="DM75" s="76">
        <v>130.51900000000001</v>
      </c>
      <c r="DN75" s="76">
        <v>0</v>
      </c>
      <c r="DO75" s="76">
        <v>0</v>
      </c>
      <c r="DP75" s="76">
        <v>450</v>
      </c>
      <c r="DQ75" s="76">
        <v>130.51900000000001</v>
      </c>
    </row>
    <row r="76" spans="1:121" ht="16.5" customHeight="1">
      <c r="A76" s="77"/>
      <c r="B76" s="80">
        <v>67</v>
      </c>
      <c r="C76" s="75" t="s">
        <v>153</v>
      </c>
      <c r="D76" s="76">
        <f t="shared" si="18"/>
        <v>7031.7730000000001</v>
      </c>
      <c r="E76" s="76">
        <f t="shared" si="19"/>
        <v>4508.7929999999997</v>
      </c>
      <c r="F76" s="76">
        <f t="shared" si="20"/>
        <v>5489.5</v>
      </c>
      <c r="G76" s="76">
        <f t="shared" si="21"/>
        <v>4508.7929999999997</v>
      </c>
      <c r="H76" s="76">
        <f t="shared" si="22"/>
        <v>1817.2730000000001</v>
      </c>
      <c r="I76" s="76">
        <f t="shared" si="23"/>
        <v>0</v>
      </c>
      <c r="J76" s="76">
        <v>4278.5</v>
      </c>
      <c r="K76" s="76">
        <v>3962.7930000000001</v>
      </c>
      <c r="L76" s="76">
        <v>1025</v>
      </c>
      <c r="M76" s="76">
        <v>0</v>
      </c>
      <c r="N76" s="76">
        <v>4278.5</v>
      </c>
      <c r="O76" s="76">
        <v>3962.7930000000001</v>
      </c>
      <c r="P76" s="76">
        <v>1025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76">
        <v>0</v>
      </c>
      <c r="AI76" s="76">
        <v>0</v>
      </c>
      <c r="AJ76" s="76">
        <v>0</v>
      </c>
      <c r="AK76" s="76">
        <v>0</v>
      </c>
      <c r="AL76" s="76">
        <v>0</v>
      </c>
      <c r="AM76" s="76">
        <v>0</v>
      </c>
      <c r="AN76" s="76">
        <v>0</v>
      </c>
      <c r="AO76" s="76">
        <v>0</v>
      </c>
      <c r="AP76" s="76">
        <v>0</v>
      </c>
      <c r="AQ76" s="76">
        <v>0</v>
      </c>
      <c r="AR76" s="76">
        <v>0</v>
      </c>
      <c r="AS76" s="76">
        <v>0</v>
      </c>
      <c r="AT76" s="76">
        <v>0</v>
      </c>
      <c r="AU76" s="76">
        <v>0</v>
      </c>
      <c r="AV76" s="76">
        <v>0</v>
      </c>
      <c r="AW76" s="76">
        <v>0</v>
      </c>
      <c r="AX76" s="76">
        <v>0</v>
      </c>
      <c r="AY76" s="76">
        <v>0</v>
      </c>
      <c r="AZ76" s="76">
        <v>0</v>
      </c>
      <c r="BA76" s="76">
        <v>0</v>
      </c>
      <c r="BB76" s="76">
        <v>0</v>
      </c>
      <c r="BC76" s="76">
        <v>0</v>
      </c>
      <c r="BD76" s="76">
        <v>0</v>
      </c>
      <c r="BE76" s="76">
        <v>0</v>
      </c>
      <c r="BF76" s="76">
        <v>0</v>
      </c>
      <c r="BG76" s="76">
        <v>0</v>
      </c>
      <c r="BH76" s="76">
        <v>0</v>
      </c>
      <c r="BI76" s="76">
        <v>0</v>
      </c>
      <c r="BJ76" s="76">
        <v>0</v>
      </c>
      <c r="BK76" s="76">
        <v>0</v>
      </c>
      <c r="BL76" s="76">
        <v>0</v>
      </c>
      <c r="BM76" s="76">
        <v>0</v>
      </c>
      <c r="BN76" s="76">
        <v>0</v>
      </c>
      <c r="BO76" s="76">
        <v>0</v>
      </c>
      <c r="BP76" s="76">
        <v>0</v>
      </c>
      <c r="BQ76" s="76">
        <v>0</v>
      </c>
      <c r="BR76" s="76">
        <v>0</v>
      </c>
      <c r="BS76" s="76">
        <v>0</v>
      </c>
      <c r="BT76" s="76">
        <v>0</v>
      </c>
      <c r="BU76" s="76">
        <v>0</v>
      </c>
      <c r="BV76" s="76">
        <v>0</v>
      </c>
      <c r="BW76" s="76">
        <v>0</v>
      </c>
      <c r="BX76" s="76">
        <v>0</v>
      </c>
      <c r="BY76" s="76">
        <v>0</v>
      </c>
      <c r="BZ76" s="76">
        <v>0</v>
      </c>
      <c r="CA76" s="76">
        <v>0</v>
      </c>
      <c r="CB76" s="76">
        <v>0</v>
      </c>
      <c r="CC76" s="76">
        <v>0</v>
      </c>
      <c r="CD76" s="76">
        <v>0</v>
      </c>
      <c r="CE76" s="76">
        <v>0</v>
      </c>
      <c r="CF76" s="76">
        <v>0</v>
      </c>
      <c r="CG76" s="76">
        <v>0</v>
      </c>
      <c r="CH76" s="76">
        <v>0</v>
      </c>
      <c r="CI76" s="76">
        <v>0</v>
      </c>
      <c r="CJ76" s="76">
        <v>0</v>
      </c>
      <c r="CK76" s="76">
        <v>0</v>
      </c>
      <c r="CL76" s="76">
        <v>936</v>
      </c>
      <c r="CM76" s="76">
        <v>546</v>
      </c>
      <c r="CN76" s="76">
        <v>792.27300000000002</v>
      </c>
      <c r="CO76" s="76">
        <v>0</v>
      </c>
      <c r="CP76" s="76">
        <v>936</v>
      </c>
      <c r="CQ76" s="76">
        <v>546</v>
      </c>
      <c r="CR76" s="76">
        <v>792.27300000000002</v>
      </c>
      <c r="CS76" s="76">
        <v>0</v>
      </c>
      <c r="CT76" s="76">
        <v>936</v>
      </c>
      <c r="CU76" s="76">
        <v>546</v>
      </c>
      <c r="CV76" s="76">
        <v>792.27300000000002</v>
      </c>
      <c r="CW76" s="76">
        <v>0</v>
      </c>
      <c r="CX76" s="76">
        <v>0</v>
      </c>
      <c r="CY76" s="76">
        <v>0</v>
      </c>
      <c r="CZ76" s="76">
        <v>0</v>
      </c>
      <c r="DA76" s="76">
        <v>0</v>
      </c>
      <c r="DB76" s="76">
        <v>0</v>
      </c>
      <c r="DC76" s="76">
        <v>0</v>
      </c>
      <c r="DD76" s="76">
        <v>0</v>
      </c>
      <c r="DE76" s="76">
        <v>0</v>
      </c>
      <c r="DF76" s="76">
        <v>0</v>
      </c>
      <c r="DG76" s="76">
        <v>0</v>
      </c>
      <c r="DH76" s="76">
        <v>0</v>
      </c>
      <c r="DI76" s="76">
        <v>0</v>
      </c>
      <c r="DJ76" s="76">
        <f t="shared" si="24"/>
        <v>0</v>
      </c>
      <c r="DK76" s="76">
        <f t="shared" si="25"/>
        <v>0</v>
      </c>
      <c r="DL76" s="76">
        <v>275</v>
      </c>
      <c r="DM76" s="76">
        <v>0</v>
      </c>
      <c r="DN76" s="76">
        <v>0</v>
      </c>
      <c r="DO76" s="76">
        <v>0</v>
      </c>
      <c r="DP76" s="76">
        <v>275</v>
      </c>
      <c r="DQ76" s="76">
        <v>0</v>
      </c>
    </row>
    <row r="77" spans="1:121" ht="16.5" customHeight="1">
      <c r="A77" s="77"/>
      <c r="B77" s="80">
        <v>68</v>
      </c>
      <c r="C77" s="75" t="s">
        <v>154</v>
      </c>
      <c r="D77" s="76">
        <f t="shared" si="18"/>
        <v>8026.5730000000003</v>
      </c>
      <c r="E77" s="76">
        <f t="shared" si="19"/>
        <v>7908.4449999999997</v>
      </c>
      <c r="F77" s="76">
        <f t="shared" si="20"/>
        <v>8015.7</v>
      </c>
      <c r="G77" s="76">
        <f t="shared" si="21"/>
        <v>7897.5720000000001</v>
      </c>
      <c r="H77" s="76">
        <f t="shared" si="22"/>
        <v>510.87299999999999</v>
      </c>
      <c r="I77" s="76">
        <f t="shared" si="23"/>
        <v>510.87299999999999</v>
      </c>
      <c r="J77" s="76">
        <v>6670.7</v>
      </c>
      <c r="K77" s="76">
        <v>6552.5720000000001</v>
      </c>
      <c r="L77" s="76">
        <v>168</v>
      </c>
      <c r="M77" s="76">
        <v>168</v>
      </c>
      <c r="N77" s="76">
        <v>6620.7</v>
      </c>
      <c r="O77" s="76">
        <v>6512.5720000000001</v>
      </c>
      <c r="P77" s="76">
        <v>0</v>
      </c>
      <c r="Q77" s="76">
        <v>0</v>
      </c>
      <c r="R77" s="76">
        <v>30</v>
      </c>
      <c r="S77" s="76">
        <v>20</v>
      </c>
      <c r="T77" s="76">
        <v>168</v>
      </c>
      <c r="U77" s="76">
        <v>168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76">
        <v>0</v>
      </c>
      <c r="AI77" s="76">
        <v>0</v>
      </c>
      <c r="AJ77" s="76">
        <v>0</v>
      </c>
      <c r="AK77" s="76">
        <v>0</v>
      </c>
      <c r="AL77" s="76">
        <v>0</v>
      </c>
      <c r="AM77" s="76">
        <v>0</v>
      </c>
      <c r="AN77" s="76">
        <v>0</v>
      </c>
      <c r="AO77" s="76">
        <v>0</v>
      </c>
      <c r="AP77" s="76">
        <v>0</v>
      </c>
      <c r="AQ77" s="76">
        <v>0</v>
      </c>
      <c r="AR77" s="76">
        <v>0</v>
      </c>
      <c r="AS77" s="76">
        <v>0</v>
      </c>
      <c r="AT77" s="76">
        <v>0</v>
      </c>
      <c r="AU77" s="76">
        <v>0</v>
      </c>
      <c r="AV77" s="76">
        <v>0</v>
      </c>
      <c r="AW77" s="76">
        <v>0</v>
      </c>
      <c r="AX77" s="76">
        <v>0</v>
      </c>
      <c r="AY77" s="76">
        <v>0</v>
      </c>
      <c r="AZ77" s="76">
        <v>0</v>
      </c>
      <c r="BA77" s="76">
        <v>0</v>
      </c>
      <c r="BB77" s="76">
        <v>0</v>
      </c>
      <c r="BC77" s="76">
        <v>0</v>
      </c>
      <c r="BD77" s="76">
        <v>0</v>
      </c>
      <c r="BE77" s="76">
        <v>0</v>
      </c>
      <c r="BF77" s="76">
        <v>0</v>
      </c>
      <c r="BG77" s="76">
        <v>0</v>
      </c>
      <c r="BH77" s="76">
        <v>0</v>
      </c>
      <c r="BI77" s="76">
        <v>0</v>
      </c>
      <c r="BJ77" s="76">
        <v>0</v>
      </c>
      <c r="BK77" s="76">
        <v>0</v>
      </c>
      <c r="BL77" s="76">
        <v>342.87299999999999</v>
      </c>
      <c r="BM77" s="76">
        <v>342.87299999999999</v>
      </c>
      <c r="BN77" s="76">
        <v>0</v>
      </c>
      <c r="BO77" s="76">
        <v>0</v>
      </c>
      <c r="BP77" s="76">
        <v>0</v>
      </c>
      <c r="BQ77" s="76">
        <v>0</v>
      </c>
      <c r="BR77" s="76">
        <v>0</v>
      </c>
      <c r="BS77" s="76">
        <v>0</v>
      </c>
      <c r="BT77" s="76">
        <v>0</v>
      </c>
      <c r="BU77" s="76">
        <v>0</v>
      </c>
      <c r="BV77" s="76">
        <v>0</v>
      </c>
      <c r="BW77" s="76">
        <v>0</v>
      </c>
      <c r="BX77" s="76">
        <v>0</v>
      </c>
      <c r="BY77" s="76">
        <v>0</v>
      </c>
      <c r="BZ77" s="76">
        <v>0</v>
      </c>
      <c r="CA77" s="76">
        <v>0</v>
      </c>
      <c r="CB77" s="76">
        <v>342.87299999999999</v>
      </c>
      <c r="CC77" s="76">
        <v>342.87299999999999</v>
      </c>
      <c r="CD77" s="76">
        <v>0</v>
      </c>
      <c r="CE77" s="76">
        <v>0</v>
      </c>
      <c r="CF77" s="76">
        <v>0</v>
      </c>
      <c r="CG77" s="76">
        <v>0</v>
      </c>
      <c r="CH77" s="76">
        <v>0</v>
      </c>
      <c r="CI77" s="76">
        <v>0</v>
      </c>
      <c r="CJ77" s="76">
        <v>0</v>
      </c>
      <c r="CK77" s="76">
        <v>0</v>
      </c>
      <c r="CL77" s="76">
        <v>0</v>
      </c>
      <c r="CM77" s="76">
        <v>0</v>
      </c>
      <c r="CN77" s="76">
        <v>0</v>
      </c>
      <c r="CO77" s="76">
        <v>0</v>
      </c>
      <c r="CP77" s="76">
        <v>0</v>
      </c>
      <c r="CQ77" s="76">
        <v>0</v>
      </c>
      <c r="CR77" s="76">
        <v>0</v>
      </c>
      <c r="CS77" s="76">
        <v>0</v>
      </c>
      <c r="CT77" s="76">
        <v>0</v>
      </c>
      <c r="CU77" s="76">
        <v>0</v>
      </c>
      <c r="CV77" s="76">
        <v>0</v>
      </c>
      <c r="CW77" s="76">
        <v>0</v>
      </c>
      <c r="CX77" s="76">
        <v>0</v>
      </c>
      <c r="CY77" s="76">
        <v>0</v>
      </c>
      <c r="CZ77" s="76">
        <v>0</v>
      </c>
      <c r="DA77" s="76">
        <v>0</v>
      </c>
      <c r="DB77" s="76">
        <v>0</v>
      </c>
      <c r="DC77" s="76">
        <v>0</v>
      </c>
      <c r="DD77" s="76">
        <v>0</v>
      </c>
      <c r="DE77" s="76">
        <v>0</v>
      </c>
      <c r="DF77" s="76">
        <v>845</v>
      </c>
      <c r="DG77" s="76">
        <v>845</v>
      </c>
      <c r="DH77" s="76">
        <v>0</v>
      </c>
      <c r="DI77" s="76">
        <v>0</v>
      </c>
      <c r="DJ77" s="76">
        <f t="shared" si="24"/>
        <v>0</v>
      </c>
      <c r="DK77" s="76">
        <f t="shared" si="25"/>
        <v>0</v>
      </c>
      <c r="DL77" s="76">
        <v>500</v>
      </c>
      <c r="DM77" s="76">
        <v>500</v>
      </c>
      <c r="DN77" s="76">
        <v>0</v>
      </c>
      <c r="DO77" s="76">
        <v>0</v>
      </c>
      <c r="DP77" s="76">
        <v>500</v>
      </c>
      <c r="DQ77" s="76">
        <v>500</v>
      </c>
    </row>
    <row r="78" spans="1:121" s="73" customFormat="1" ht="21" customHeight="1">
      <c r="B78" s="80">
        <v>69</v>
      </c>
      <c r="C78" s="75" t="s">
        <v>98</v>
      </c>
      <c r="D78" s="76">
        <f t="shared" si="18"/>
        <v>26288.050200000001</v>
      </c>
      <c r="E78" s="76">
        <f t="shared" si="19"/>
        <v>25132.34</v>
      </c>
      <c r="F78" s="76">
        <f t="shared" si="20"/>
        <v>26240</v>
      </c>
      <c r="G78" s="76">
        <f t="shared" si="21"/>
        <v>25212.289799999999</v>
      </c>
      <c r="H78" s="76">
        <f t="shared" si="22"/>
        <v>2935.0502000000001</v>
      </c>
      <c r="I78" s="76">
        <f t="shared" si="23"/>
        <v>2799</v>
      </c>
      <c r="J78" s="76">
        <v>17674</v>
      </c>
      <c r="K78" s="76">
        <v>17400.364000000001</v>
      </c>
      <c r="L78" s="76">
        <v>700</v>
      </c>
      <c r="M78" s="76">
        <v>0</v>
      </c>
      <c r="N78" s="76">
        <v>16929</v>
      </c>
      <c r="O78" s="76">
        <v>16798.364000000001</v>
      </c>
      <c r="P78" s="76">
        <v>0</v>
      </c>
      <c r="Q78" s="76">
        <v>0</v>
      </c>
      <c r="R78" s="76">
        <v>635</v>
      </c>
      <c r="S78" s="76">
        <v>530</v>
      </c>
      <c r="T78" s="76">
        <v>700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-1500</v>
      </c>
      <c r="AG78" s="76">
        <v>-128</v>
      </c>
      <c r="AH78" s="76">
        <v>0</v>
      </c>
      <c r="AI78" s="76">
        <v>0</v>
      </c>
      <c r="AJ78" s="76">
        <v>0</v>
      </c>
      <c r="AK78" s="76">
        <v>0</v>
      </c>
      <c r="AL78" s="76">
        <v>0</v>
      </c>
      <c r="AM78" s="76">
        <v>0</v>
      </c>
      <c r="AN78" s="76">
        <v>0</v>
      </c>
      <c r="AO78" s="76">
        <v>0</v>
      </c>
      <c r="AP78" s="76">
        <v>0</v>
      </c>
      <c r="AQ78" s="76">
        <v>0</v>
      </c>
      <c r="AR78" s="76">
        <v>0</v>
      </c>
      <c r="AS78" s="76">
        <v>0</v>
      </c>
      <c r="AT78" s="76">
        <v>0</v>
      </c>
      <c r="AU78" s="76">
        <v>0</v>
      </c>
      <c r="AV78" s="76">
        <v>-1500</v>
      </c>
      <c r="AW78" s="76">
        <v>-128</v>
      </c>
      <c r="AX78" s="76">
        <v>696</v>
      </c>
      <c r="AY78" s="76">
        <v>496</v>
      </c>
      <c r="AZ78" s="76">
        <v>548</v>
      </c>
      <c r="BA78" s="76">
        <v>540</v>
      </c>
      <c r="BB78" s="76">
        <v>400</v>
      </c>
      <c r="BC78" s="76">
        <v>400</v>
      </c>
      <c r="BD78" s="76">
        <v>548</v>
      </c>
      <c r="BE78" s="76">
        <v>540</v>
      </c>
      <c r="BF78" s="76">
        <v>296</v>
      </c>
      <c r="BG78" s="76">
        <v>96</v>
      </c>
      <c r="BH78" s="76">
        <v>0</v>
      </c>
      <c r="BI78" s="76">
        <v>0</v>
      </c>
      <c r="BJ78" s="76">
        <v>740</v>
      </c>
      <c r="BK78" s="76">
        <v>390</v>
      </c>
      <c r="BL78" s="76">
        <v>800.05020000000002</v>
      </c>
      <c r="BM78" s="76">
        <v>800</v>
      </c>
      <c r="BN78" s="76">
        <v>0</v>
      </c>
      <c r="BO78" s="76">
        <v>0</v>
      </c>
      <c r="BP78" s="76">
        <v>0</v>
      </c>
      <c r="BQ78" s="76">
        <v>0</v>
      </c>
      <c r="BR78" s="76">
        <v>0</v>
      </c>
      <c r="BS78" s="76">
        <v>0</v>
      </c>
      <c r="BT78" s="76">
        <v>0</v>
      </c>
      <c r="BU78" s="76">
        <v>0</v>
      </c>
      <c r="BV78" s="76">
        <v>300</v>
      </c>
      <c r="BW78" s="76">
        <v>150</v>
      </c>
      <c r="BX78" s="76">
        <v>800.05020000000002</v>
      </c>
      <c r="BY78" s="76">
        <v>800</v>
      </c>
      <c r="BZ78" s="76">
        <v>440</v>
      </c>
      <c r="CA78" s="76">
        <v>240</v>
      </c>
      <c r="CB78" s="76">
        <v>0</v>
      </c>
      <c r="CC78" s="76">
        <v>0</v>
      </c>
      <c r="CD78" s="76">
        <v>0</v>
      </c>
      <c r="CE78" s="76">
        <v>0</v>
      </c>
      <c r="CF78" s="76">
        <v>0</v>
      </c>
      <c r="CG78" s="76">
        <v>0</v>
      </c>
      <c r="CH78" s="76">
        <v>0</v>
      </c>
      <c r="CI78" s="76">
        <v>0</v>
      </c>
      <c r="CJ78" s="76">
        <v>0</v>
      </c>
      <c r="CK78" s="76">
        <v>0</v>
      </c>
      <c r="CL78" s="76">
        <v>1803</v>
      </c>
      <c r="CM78" s="76">
        <v>1606.9760000000001</v>
      </c>
      <c r="CN78" s="76">
        <v>2387</v>
      </c>
      <c r="CO78" s="76">
        <v>1587</v>
      </c>
      <c r="CP78" s="76">
        <v>1803</v>
      </c>
      <c r="CQ78" s="76">
        <v>1606.9760000000001</v>
      </c>
      <c r="CR78" s="76">
        <v>2387</v>
      </c>
      <c r="CS78" s="76">
        <v>1587</v>
      </c>
      <c r="CT78" s="76">
        <v>743</v>
      </c>
      <c r="CU78" s="76">
        <v>715.976</v>
      </c>
      <c r="CV78" s="76">
        <v>1787</v>
      </c>
      <c r="CW78" s="76">
        <v>987</v>
      </c>
      <c r="CX78" s="76">
        <v>2130</v>
      </c>
      <c r="CY78" s="76">
        <v>2130</v>
      </c>
      <c r="CZ78" s="76">
        <v>0</v>
      </c>
      <c r="DA78" s="76">
        <v>0</v>
      </c>
      <c r="DB78" s="76">
        <v>2130</v>
      </c>
      <c r="DC78" s="76">
        <v>2130</v>
      </c>
      <c r="DD78" s="76">
        <v>0</v>
      </c>
      <c r="DE78" s="76">
        <v>0</v>
      </c>
      <c r="DF78" s="76">
        <v>310</v>
      </c>
      <c r="DG78" s="76">
        <v>310</v>
      </c>
      <c r="DH78" s="76">
        <v>0</v>
      </c>
      <c r="DI78" s="76">
        <v>0</v>
      </c>
      <c r="DJ78" s="76">
        <f t="shared" si="24"/>
        <v>0</v>
      </c>
      <c r="DK78" s="76">
        <f t="shared" si="25"/>
        <v>0</v>
      </c>
      <c r="DL78" s="76">
        <v>2887</v>
      </c>
      <c r="DM78" s="76">
        <v>2878.9497999999999</v>
      </c>
      <c r="DN78" s="76">
        <v>0</v>
      </c>
      <c r="DO78" s="76">
        <v>0</v>
      </c>
      <c r="DP78" s="76">
        <v>2887</v>
      </c>
      <c r="DQ78" s="76">
        <v>2878.9497999999999</v>
      </c>
    </row>
    <row r="79" spans="1:121" ht="16.5" customHeight="1">
      <c r="A79" s="77"/>
      <c r="B79" s="80">
        <v>70</v>
      </c>
      <c r="C79" s="75" t="s">
        <v>155</v>
      </c>
      <c r="D79" s="76">
        <f t="shared" si="18"/>
        <v>13671.386</v>
      </c>
      <c r="E79" s="76">
        <f t="shared" si="19"/>
        <v>12825.69</v>
      </c>
      <c r="F79" s="76">
        <f t="shared" si="20"/>
        <v>12617.7</v>
      </c>
      <c r="G79" s="76">
        <f t="shared" si="21"/>
        <v>11772.004000000001</v>
      </c>
      <c r="H79" s="76">
        <f t="shared" si="22"/>
        <v>2203.6860000000001</v>
      </c>
      <c r="I79" s="76">
        <f t="shared" si="23"/>
        <v>2202.31</v>
      </c>
      <c r="J79" s="76">
        <v>9630</v>
      </c>
      <c r="K79" s="76">
        <v>9176.18</v>
      </c>
      <c r="L79" s="76">
        <v>240</v>
      </c>
      <c r="M79" s="76">
        <v>238.75</v>
      </c>
      <c r="N79" s="76">
        <v>9395</v>
      </c>
      <c r="O79" s="76">
        <v>8976.7800000000007</v>
      </c>
      <c r="P79" s="76">
        <v>240</v>
      </c>
      <c r="Q79" s="76">
        <v>238.75</v>
      </c>
      <c r="R79" s="76">
        <v>215</v>
      </c>
      <c r="S79" s="76">
        <v>185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76">
        <v>0</v>
      </c>
      <c r="AI79" s="76">
        <v>0</v>
      </c>
      <c r="AJ79" s="76">
        <v>0</v>
      </c>
      <c r="AK79" s="76">
        <v>0</v>
      </c>
      <c r="AL79" s="76">
        <v>0</v>
      </c>
      <c r="AM79" s="76">
        <v>0</v>
      </c>
      <c r="AN79" s="76">
        <v>0</v>
      </c>
      <c r="AO79" s="76">
        <v>0</v>
      </c>
      <c r="AP79" s="76">
        <v>0</v>
      </c>
      <c r="AQ79" s="76">
        <v>0</v>
      </c>
      <c r="AR79" s="76">
        <v>0</v>
      </c>
      <c r="AS79" s="76">
        <v>0</v>
      </c>
      <c r="AT79" s="76">
        <v>0</v>
      </c>
      <c r="AU79" s="76">
        <v>0</v>
      </c>
      <c r="AV79" s="76">
        <v>0</v>
      </c>
      <c r="AW79" s="76">
        <v>0</v>
      </c>
      <c r="AX79" s="76">
        <v>150</v>
      </c>
      <c r="AY79" s="76">
        <v>70</v>
      </c>
      <c r="AZ79" s="76">
        <v>0</v>
      </c>
      <c r="BA79" s="76">
        <v>0</v>
      </c>
      <c r="BB79" s="76">
        <v>150</v>
      </c>
      <c r="BC79" s="76">
        <v>70</v>
      </c>
      <c r="BD79" s="76">
        <v>0</v>
      </c>
      <c r="BE79" s="76">
        <v>0</v>
      </c>
      <c r="BF79" s="76">
        <v>0</v>
      </c>
      <c r="BG79" s="76">
        <v>0</v>
      </c>
      <c r="BH79" s="76">
        <v>0</v>
      </c>
      <c r="BI79" s="76">
        <v>0</v>
      </c>
      <c r="BJ79" s="76">
        <v>146</v>
      </c>
      <c r="BK79" s="76">
        <v>145.5</v>
      </c>
      <c r="BL79" s="76">
        <v>963.7</v>
      </c>
      <c r="BM79" s="76">
        <v>963.7</v>
      </c>
      <c r="BN79" s="76">
        <v>0</v>
      </c>
      <c r="BO79" s="76">
        <v>0</v>
      </c>
      <c r="BP79" s="76">
        <v>0</v>
      </c>
      <c r="BQ79" s="76">
        <v>0</v>
      </c>
      <c r="BR79" s="76">
        <v>0</v>
      </c>
      <c r="BS79" s="76">
        <v>0</v>
      </c>
      <c r="BT79" s="76">
        <v>0</v>
      </c>
      <c r="BU79" s="76">
        <v>0</v>
      </c>
      <c r="BV79" s="76">
        <v>146</v>
      </c>
      <c r="BW79" s="76">
        <v>145.5</v>
      </c>
      <c r="BX79" s="76">
        <v>963.7</v>
      </c>
      <c r="BY79" s="76">
        <v>963.7</v>
      </c>
      <c r="BZ79" s="76">
        <v>0</v>
      </c>
      <c r="CA79" s="76">
        <v>0</v>
      </c>
      <c r="CB79" s="76">
        <v>0</v>
      </c>
      <c r="CC79" s="76">
        <v>0</v>
      </c>
      <c r="CD79" s="76">
        <v>0</v>
      </c>
      <c r="CE79" s="76">
        <v>0</v>
      </c>
      <c r="CF79" s="76">
        <v>0</v>
      </c>
      <c r="CG79" s="76">
        <v>0</v>
      </c>
      <c r="CH79" s="76">
        <v>0</v>
      </c>
      <c r="CI79" s="76">
        <v>0</v>
      </c>
      <c r="CJ79" s="76">
        <v>0</v>
      </c>
      <c r="CK79" s="76">
        <v>0</v>
      </c>
      <c r="CL79" s="76">
        <v>1351.7</v>
      </c>
      <c r="CM79" s="76">
        <v>1131.7</v>
      </c>
      <c r="CN79" s="76">
        <v>999.98599999999999</v>
      </c>
      <c r="CO79" s="76">
        <v>999.86</v>
      </c>
      <c r="CP79" s="76">
        <v>1151.7</v>
      </c>
      <c r="CQ79" s="76">
        <v>931.7</v>
      </c>
      <c r="CR79" s="76">
        <v>799.98599999999999</v>
      </c>
      <c r="CS79" s="76">
        <v>799.86</v>
      </c>
      <c r="CT79" s="76">
        <v>452.4</v>
      </c>
      <c r="CU79" s="76">
        <v>452.4</v>
      </c>
      <c r="CV79" s="76">
        <v>0</v>
      </c>
      <c r="CW79" s="76">
        <v>0</v>
      </c>
      <c r="CX79" s="76">
        <v>0</v>
      </c>
      <c r="CY79" s="76">
        <v>0</v>
      </c>
      <c r="CZ79" s="76">
        <v>0</v>
      </c>
      <c r="DA79" s="76">
        <v>0</v>
      </c>
      <c r="DB79" s="76">
        <v>0</v>
      </c>
      <c r="DC79" s="76">
        <v>0</v>
      </c>
      <c r="DD79" s="76">
        <v>0</v>
      </c>
      <c r="DE79" s="76">
        <v>0</v>
      </c>
      <c r="DF79" s="76">
        <v>190</v>
      </c>
      <c r="DG79" s="76">
        <v>100</v>
      </c>
      <c r="DH79" s="76">
        <v>0</v>
      </c>
      <c r="DI79" s="76">
        <v>0</v>
      </c>
      <c r="DJ79" s="76">
        <f t="shared" si="24"/>
        <v>0</v>
      </c>
      <c r="DK79" s="76">
        <f t="shared" si="25"/>
        <v>0</v>
      </c>
      <c r="DL79" s="76">
        <v>1150</v>
      </c>
      <c r="DM79" s="76">
        <v>1148.624</v>
      </c>
      <c r="DN79" s="76">
        <v>0</v>
      </c>
      <c r="DO79" s="76">
        <v>0</v>
      </c>
      <c r="DP79" s="76">
        <v>1150</v>
      </c>
      <c r="DQ79" s="76">
        <v>1148.624</v>
      </c>
    </row>
    <row r="80" spans="1:121" ht="16.5" customHeight="1">
      <c r="A80" s="77"/>
      <c r="B80" s="80">
        <v>71</v>
      </c>
      <c r="C80" s="75" t="s">
        <v>156</v>
      </c>
      <c r="D80" s="76">
        <f t="shared" si="18"/>
        <v>12165.2</v>
      </c>
      <c r="E80" s="76">
        <f t="shared" si="19"/>
        <v>10566.64</v>
      </c>
      <c r="F80" s="76">
        <f t="shared" si="20"/>
        <v>11046.2</v>
      </c>
      <c r="G80" s="76">
        <f t="shared" si="21"/>
        <v>9447.64</v>
      </c>
      <c r="H80" s="76">
        <f t="shared" si="22"/>
        <v>1919</v>
      </c>
      <c r="I80" s="76">
        <f t="shared" si="23"/>
        <v>1119</v>
      </c>
      <c r="J80" s="76">
        <v>9446.2000000000007</v>
      </c>
      <c r="K80" s="76">
        <v>8747.64</v>
      </c>
      <c r="L80" s="76">
        <v>550</v>
      </c>
      <c r="M80" s="76">
        <v>444</v>
      </c>
      <c r="N80" s="76">
        <v>9196.2000000000007</v>
      </c>
      <c r="O80" s="76">
        <v>8747.64</v>
      </c>
      <c r="P80" s="76">
        <v>550</v>
      </c>
      <c r="Q80" s="76">
        <v>444</v>
      </c>
      <c r="R80" s="76">
        <v>250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1369</v>
      </c>
      <c r="AG80" s="76">
        <v>675</v>
      </c>
      <c r="AH80" s="76">
        <v>0</v>
      </c>
      <c r="AI80" s="76">
        <v>0</v>
      </c>
      <c r="AJ80" s="76">
        <v>869</v>
      </c>
      <c r="AK80" s="76">
        <v>675</v>
      </c>
      <c r="AL80" s="76">
        <v>0</v>
      </c>
      <c r="AM80" s="76">
        <v>0</v>
      </c>
      <c r="AN80" s="76">
        <v>0</v>
      </c>
      <c r="AO80" s="76">
        <v>0</v>
      </c>
      <c r="AP80" s="76">
        <v>0</v>
      </c>
      <c r="AQ80" s="76">
        <v>0</v>
      </c>
      <c r="AR80" s="76">
        <v>500</v>
      </c>
      <c r="AS80" s="76">
        <v>0</v>
      </c>
      <c r="AT80" s="76">
        <v>0</v>
      </c>
      <c r="AU80" s="76">
        <v>0</v>
      </c>
      <c r="AV80" s="76">
        <v>0</v>
      </c>
      <c r="AW80" s="76">
        <v>0</v>
      </c>
      <c r="AX80" s="76">
        <v>0</v>
      </c>
      <c r="AY80" s="76">
        <v>0</v>
      </c>
      <c r="AZ80" s="76">
        <v>0</v>
      </c>
      <c r="BA80" s="76">
        <v>0</v>
      </c>
      <c r="BB80" s="76">
        <v>0</v>
      </c>
      <c r="BC80" s="76">
        <v>0</v>
      </c>
      <c r="BD80" s="76">
        <v>0</v>
      </c>
      <c r="BE80" s="76">
        <v>0</v>
      </c>
      <c r="BF80" s="76">
        <v>0</v>
      </c>
      <c r="BG80" s="76">
        <v>0</v>
      </c>
      <c r="BH80" s="76">
        <v>0</v>
      </c>
      <c r="BI80" s="76">
        <v>0</v>
      </c>
      <c r="BJ80" s="76">
        <v>0</v>
      </c>
      <c r="BK80" s="76">
        <v>0</v>
      </c>
      <c r="BL80" s="76">
        <v>0</v>
      </c>
      <c r="BM80" s="76">
        <v>0</v>
      </c>
      <c r="BN80" s="76">
        <v>0</v>
      </c>
      <c r="BO80" s="76">
        <v>0</v>
      </c>
      <c r="BP80" s="76">
        <v>0</v>
      </c>
      <c r="BQ80" s="76">
        <v>0</v>
      </c>
      <c r="BR80" s="76">
        <v>0</v>
      </c>
      <c r="BS80" s="76">
        <v>0</v>
      </c>
      <c r="BT80" s="76">
        <v>0</v>
      </c>
      <c r="BU80" s="76">
        <v>0</v>
      </c>
      <c r="BV80" s="76">
        <v>0</v>
      </c>
      <c r="BW80" s="76">
        <v>0</v>
      </c>
      <c r="BX80" s="76">
        <v>0</v>
      </c>
      <c r="BY80" s="76">
        <v>0</v>
      </c>
      <c r="BZ80" s="76">
        <v>0</v>
      </c>
      <c r="CA80" s="76">
        <v>0</v>
      </c>
      <c r="CB80" s="76">
        <v>0</v>
      </c>
      <c r="CC80" s="76">
        <v>0</v>
      </c>
      <c r="CD80" s="76">
        <v>0</v>
      </c>
      <c r="CE80" s="76">
        <v>0</v>
      </c>
      <c r="CF80" s="76">
        <v>0</v>
      </c>
      <c r="CG80" s="76">
        <v>0</v>
      </c>
      <c r="CH80" s="76">
        <v>0</v>
      </c>
      <c r="CI80" s="76">
        <v>0</v>
      </c>
      <c r="CJ80" s="76">
        <v>0</v>
      </c>
      <c r="CK80" s="76">
        <v>0</v>
      </c>
      <c r="CL80" s="76">
        <v>100</v>
      </c>
      <c r="CM80" s="76">
        <v>0</v>
      </c>
      <c r="CN80" s="76">
        <v>0</v>
      </c>
      <c r="CO80" s="76">
        <v>0</v>
      </c>
      <c r="CP80" s="76">
        <v>100</v>
      </c>
      <c r="CQ80" s="76">
        <v>0</v>
      </c>
      <c r="CR80" s="76">
        <v>0</v>
      </c>
      <c r="CS80" s="76">
        <v>0</v>
      </c>
      <c r="CT80" s="76">
        <v>0</v>
      </c>
      <c r="CU80" s="76">
        <v>0</v>
      </c>
      <c r="CV80" s="76">
        <v>0</v>
      </c>
      <c r="CW80" s="76">
        <v>0</v>
      </c>
      <c r="CX80" s="76">
        <v>0</v>
      </c>
      <c r="CY80" s="76">
        <v>0</v>
      </c>
      <c r="CZ80" s="76">
        <v>0</v>
      </c>
      <c r="DA80" s="76">
        <v>0</v>
      </c>
      <c r="DB80" s="76">
        <v>0</v>
      </c>
      <c r="DC80" s="76">
        <v>0</v>
      </c>
      <c r="DD80" s="76">
        <v>0</v>
      </c>
      <c r="DE80" s="76">
        <v>0</v>
      </c>
      <c r="DF80" s="76">
        <v>700</v>
      </c>
      <c r="DG80" s="76">
        <v>700</v>
      </c>
      <c r="DH80" s="76">
        <v>0</v>
      </c>
      <c r="DI80" s="76">
        <v>0</v>
      </c>
      <c r="DJ80" s="76">
        <f t="shared" si="24"/>
        <v>0</v>
      </c>
      <c r="DK80" s="76">
        <f t="shared" si="25"/>
        <v>0</v>
      </c>
      <c r="DL80" s="76">
        <v>800</v>
      </c>
      <c r="DM80" s="76">
        <v>0</v>
      </c>
      <c r="DN80" s="76">
        <v>0</v>
      </c>
      <c r="DO80" s="76">
        <v>0</v>
      </c>
      <c r="DP80" s="76">
        <v>800</v>
      </c>
      <c r="DQ80" s="76">
        <v>0</v>
      </c>
    </row>
    <row r="81" spans="1:121" ht="16.5" customHeight="1">
      <c r="A81" s="77"/>
      <c r="B81" s="80">
        <v>72</v>
      </c>
      <c r="C81" s="75" t="s">
        <v>159</v>
      </c>
      <c r="D81" s="76">
        <f t="shared" si="18"/>
        <v>11519.4527</v>
      </c>
      <c r="E81" s="76">
        <f t="shared" si="19"/>
        <v>11068.9</v>
      </c>
      <c r="F81" s="76">
        <f t="shared" si="20"/>
        <v>11186.8</v>
      </c>
      <c r="G81" s="76">
        <f t="shared" si="21"/>
        <v>10799.057299999999</v>
      </c>
      <c r="H81" s="76">
        <f t="shared" si="22"/>
        <v>1085.6527000000001</v>
      </c>
      <c r="I81" s="76">
        <f t="shared" si="23"/>
        <v>962.19</v>
      </c>
      <c r="J81" s="76">
        <v>7302.4709999999995</v>
      </c>
      <c r="K81" s="76">
        <v>7104.9470000000001</v>
      </c>
      <c r="L81" s="76">
        <v>1922.6527000000001</v>
      </c>
      <c r="M81" s="76">
        <v>1799.19</v>
      </c>
      <c r="N81" s="76">
        <v>6699.2</v>
      </c>
      <c r="O81" s="76">
        <v>6530.7759999999998</v>
      </c>
      <c r="P81" s="76">
        <v>0</v>
      </c>
      <c r="Q81" s="76">
        <v>0</v>
      </c>
      <c r="R81" s="76">
        <v>603.27099999999996</v>
      </c>
      <c r="S81" s="76">
        <v>574.17100000000005</v>
      </c>
      <c r="T81" s="76">
        <v>1922.6527000000001</v>
      </c>
      <c r="U81" s="76">
        <v>1799.19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-837</v>
      </c>
      <c r="AG81" s="76">
        <v>-837</v>
      </c>
      <c r="AH81" s="76">
        <v>0</v>
      </c>
      <c r="AI81" s="76">
        <v>0</v>
      </c>
      <c r="AJ81" s="76">
        <v>0</v>
      </c>
      <c r="AK81" s="76">
        <v>0</v>
      </c>
      <c r="AL81" s="76">
        <v>0</v>
      </c>
      <c r="AM81" s="76">
        <v>0</v>
      </c>
      <c r="AN81" s="76">
        <v>0</v>
      </c>
      <c r="AO81" s="76">
        <v>0</v>
      </c>
      <c r="AP81" s="76">
        <v>0</v>
      </c>
      <c r="AQ81" s="76">
        <v>0</v>
      </c>
      <c r="AR81" s="76">
        <v>0</v>
      </c>
      <c r="AS81" s="76">
        <v>0</v>
      </c>
      <c r="AT81" s="76">
        <v>0</v>
      </c>
      <c r="AU81" s="76">
        <v>0</v>
      </c>
      <c r="AV81" s="76">
        <v>-837</v>
      </c>
      <c r="AW81" s="76">
        <v>-837</v>
      </c>
      <c r="AX81" s="76">
        <v>237</v>
      </c>
      <c r="AY81" s="76">
        <v>220</v>
      </c>
      <c r="AZ81" s="76">
        <v>0</v>
      </c>
      <c r="BA81" s="76">
        <v>0</v>
      </c>
      <c r="BB81" s="76">
        <v>0</v>
      </c>
      <c r="BC81" s="76">
        <v>0</v>
      </c>
      <c r="BD81" s="76">
        <v>0</v>
      </c>
      <c r="BE81" s="76">
        <v>0</v>
      </c>
      <c r="BF81" s="76">
        <v>237</v>
      </c>
      <c r="BG81" s="76">
        <v>220</v>
      </c>
      <c r="BH81" s="76">
        <v>0</v>
      </c>
      <c r="BI81" s="76">
        <v>0</v>
      </c>
      <c r="BJ81" s="76">
        <v>0</v>
      </c>
      <c r="BK81" s="76">
        <v>0</v>
      </c>
      <c r="BL81" s="76">
        <v>0</v>
      </c>
      <c r="BM81" s="76">
        <v>0</v>
      </c>
      <c r="BN81" s="76">
        <v>0</v>
      </c>
      <c r="BO81" s="76">
        <v>0</v>
      </c>
      <c r="BP81" s="76">
        <v>0</v>
      </c>
      <c r="BQ81" s="76">
        <v>0</v>
      </c>
      <c r="BR81" s="76">
        <v>0</v>
      </c>
      <c r="BS81" s="76">
        <v>0</v>
      </c>
      <c r="BT81" s="76">
        <v>0</v>
      </c>
      <c r="BU81" s="76">
        <v>0</v>
      </c>
      <c r="BV81" s="76">
        <v>0</v>
      </c>
      <c r="BW81" s="76">
        <v>0</v>
      </c>
      <c r="BX81" s="76">
        <v>0</v>
      </c>
      <c r="BY81" s="76">
        <v>0</v>
      </c>
      <c r="BZ81" s="76">
        <v>0</v>
      </c>
      <c r="CA81" s="76">
        <v>0</v>
      </c>
      <c r="CB81" s="76">
        <v>0</v>
      </c>
      <c r="CC81" s="76">
        <v>0</v>
      </c>
      <c r="CD81" s="76">
        <v>0</v>
      </c>
      <c r="CE81" s="76">
        <v>0</v>
      </c>
      <c r="CF81" s="76">
        <v>0</v>
      </c>
      <c r="CG81" s="76">
        <v>0</v>
      </c>
      <c r="CH81" s="76">
        <v>0</v>
      </c>
      <c r="CI81" s="76">
        <v>0</v>
      </c>
      <c r="CJ81" s="76">
        <v>0</v>
      </c>
      <c r="CK81" s="76">
        <v>0</v>
      </c>
      <c r="CL81" s="76">
        <v>1573.5</v>
      </c>
      <c r="CM81" s="76">
        <v>1479.7629999999999</v>
      </c>
      <c r="CN81" s="76">
        <v>0</v>
      </c>
      <c r="CO81" s="76">
        <v>0</v>
      </c>
      <c r="CP81" s="76">
        <v>1573.5</v>
      </c>
      <c r="CQ81" s="76">
        <v>1479.7629999999999</v>
      </c>
      <c r="CR81" s="76">
        <v>0</v>
      </c>
      <c r="CS81" s="76">
        <v>0</v>
      </c>
      <c r="CT81" s="76">
        <v>1320</v>
      </c>
      <c r="CU81" s="76">
        <v>1226.2629999999999</v>
      </c>
      <c r="CV81" s="76">
        <v>0</v>
      </c>
      <c r="CW81" s="76">
        <v>0</v>
      </c>
      <c r="CX81" s="76">
        <v>702</v>
      </c>
      <c r="CY81" s="76">
        <v>702</v>
      </c>
      <c r="CZ81" s="76">
        <v>0</v>
      </c>
      <c r="DA81" s="76">
        <v>0</v>
      </c>
      <c r="DB81" s="76">
        <v>702</v>
      </c>
      <c r="DC81" s="76">
        <v>702</v>
      </c>
      <c r="DD81" s="76">
        <v>0</v>
      </c>
      <c r="DE81" s="76">
        <v>0</v>
      </c>
      <c r="DF81" s="76">
        <v>600</v>
      </c>
      <c r="DG81" s="76">
        <v>600</v>
      </c>
      <c r="DH81" s="76">
        <v>0</v>
      </c>
      <c r="DI81" s="76">
        <v>0</v>
      </c>
      <c r="DJ81" s="76">
        <f t="shared" si="24"/>
        <v>18.828999999999951</v>
      </c>
      <c r="DK81" s="76">
        <f t="shared" si="25"/>
        <v>0</v>
      </c>
      <c r="DL81" s="76">
        <v>771.82899999999995</v>
      </c>
      <c r="DM81" s="76">
        <v>692.34730000000002</v>
      </c>
      <c r="DN81" s="76">
        <v>0</v>
      </c>
      <c r="DO81" s="76">
        <v>0</v>
      </c>
      <c r="DP81" s="76">
        <v>753</v>
      </c>
      <c r="DQ81" s="76">
        <v>692.34730000000002</v>
      </c>
    </row>
    <row r="82" spans="1:121" s="45" customFormat="1" ht="22.5" customHeight="1">
      <c r="B82" s="74"/>
      <c r="C82" s="75" t="s">
        <v>166</v>
      </c>
      <c r="D82" s="76">
        <f t="shared" si="18"/>
        <v>4511533.0986000001</v>
      </c>
      <c r="E82" s="76">
        <f t="shared" si="19"/>
        <v>3752720.4643999999</v>
      </c>
      <c r="F82" s="76">
        <f t="shared" si="20"/>
        <v>3762540.6990999999</v>
      </c>
      <c r="G82" s="76">
        <f t="shared" si="21"/>
        <v>3387664.7314999998</v>
      </c>
      <c r="H82" s="76">
        <f t="shared" si="22"/>
        <v>976154.55849999993</v>
      </c>
      <c r="I82" s="76">
        <f t="shared" si="23"/>
        <v>477702.90320000012</v>
      </c>
      <c r="J82" s="76">
        <v>1888019.8489999999</v>
      </c>
      <c r="K82" s="76">
        <v>1748884.1809</v>
      </c>
      <c r="L82" s="76">
        <v>512524.53129999997</v>
      </c>
      <c r="M82" s="76">
        <v>274019.07400000002</v>
      </c>
      <c r="N82" s="76">
        <v>1760369.878</v>
      </c>
      <c r="O82" s="76">
        <v>1647883.3899000001</v>
      </c>
      <c r="P82" s="76">
        <v>219042.2138</v>
      </c>
      <c r="Q82" s="76">
        <v>113774.024</v>
      </c>
      <c r="R82" s="76">
        <v>85386.370999999999</v>
      </c>
      <c r="S82" s="76">
        <v>62596.574000000001</v>
      </c>
      <c r="T82" s="76">
        <v>267448.61749999999</v>
      </c>
      <c r="U82" s="76">
        <v>144281.12100000001</v>
      </c>
      <c r="V82" s="76">
        <v>680</v>
      </c>
      <c r="W82" s="76">
        <v>30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42337.7</v>
      </c>
      <c r="AE82" s="76">
        <v>35222.805</v>
      </c>
      <c r="AF82" s="76">
        <v>-27739.689299999998</v>
      </c>
      <c r="AG82" s="76">
        <v>-14065.759</v>
      </c>
      <c r="AH82" s="76">
        <v>7198.5</v>
      </c>
      <c r="AI82" s="76">
        <v>4982.2240000000002</v>
      </c>
      <c r="AJ82" s="76">
        <v>24485.226500000001</v>
      </c>
      <c r="AK82" s="76">
        <v>11353</v>
      </c>
      <c r="AL82" s="76">
        <v>2600</v>
      </c>
      <c r="AM82" s="76">
        <v>0</v>
      </c>
      <c r="AN82" s="76">
        <v>68216.066000000006</v>
      </c>
      <c r="AO82" s="76">
        <v>39174.631000000001</v>
      </c>
      <c r="AP82" s="76">
        <v>29241.3</v>
      </c>
      <c r="AQ82" s="76">
        <v>26966.431</v>
      </c>
      <c r="AR82" s="76">
        <v>393099.95890000003</v>
      </c>
      <c r="AS82" s="76">
        <v>317639.875</v>
      </c>
      <c r="AT82" s="76">
        <v>3297.9</v>
      </c>
      <c r="AU82" s="76">
        <v>3274.15</v>
      </c>
      <c r="AV82" s="76">
        <v>-516615.94069999998</v>
      </c>
      <c r="AW82" s="76">
        <v>-385290.26500000001</v>
      </c>
      <c r="AX82" s="76">
        <v>171611.6</v>
      </c>
      <c r="AY82" s="76">
        <v>164840.67000000001</v>
      </c>
      <c r="AZ82" s="76">
        <v>14408</v>
      </c>
      <c r="BA82" s="76">
        <v>4126</v>
      </c>
      <c r="BB82" s="76">
        <v>169883.6</v>
      </c>
      <c r="BC82" s="76">
        <v>163476.67000000001</v>
      </c>
      <c r="BD82" s="76">
        <v>12908</v>
      </c>
      <c r="BE82" s="76">
        <v>2890</v>
      </c>
      <c r="BF82" s="76">
        <v>1528</v>
      </c>
      <c r="BG82" s="76">
        <v>1296</v>
      </c>
      <c r="BH82" s="76">
        <v>1500</v>
      </c>
      <c r="BI82" s="76">
        <v>1236</v>
      </c>
      <c r="BJ82" s="76">
        <v>254235.2</v>
      </c>
      <c r="BK82" s="76">
        <v>236292.66399999999</v>
      </c>
      <c r="BL82" s="76">
        <v>269927.45919999998</v>
      </c>
      <c r="BM82" s="76">
        <v>141379.65520000001</v>
      </c>
      <c r="BN82" s="76">
        <v>69000</v>
      </c>
      <c r="BO82" s="76">
        <v>68715.668999999994</v>
      </c>
      <c r="BP82" s="76">
        <v>0</v>
      </c>
      <c r="BQ82" s="76">
        <v>0</v>
      </c>
      <c r="BR82" s="76">
        <v>0</v>
      </c>
      <c r="BS82" s="76">
        <v>0</v>
      </c>
      <c r="BT82" s="76">
        <v>3870.8580000000002</v>
      </c>
      <c r="BU82" s="76">
        <v>3366.2</v>
      </c>
      <c r="BV82" s="76">
        <v>60506.8</v>
      </c>
      <c r="BW82" s="76">
        <v>55162.885000000002</v>
      </c>
      <c r="BX82" s="76">
        <v>110552.3913</v>
      </c>
      <c r="BY82" s="76">
        <v>43368.663200000003</v>
      </c>
      <c r="BZ82" s="76">
        <v>19373.599999999999</v>
      </c>
      <c r="CA82" s="76">
        <v>13429.102000000001</v>
      </c>
      <c r="CB82" s="76">
        <v>143612.31510000001</v>
      </c>
      <c r="CC82" s="76">
        <v>87832.962</v>
      </c>
      <c r="CD82" s="76">
        <v>105354.8</v>
      </c>
      <c r="CE82" s="76">
        <v>98985.008000000002</v>
      </c>
      <c r="CF82" s="76">
        <v>11141.8948</v>
      </c>
      <c r="CG82" s="76">
        <v>6331.83</v>
      </c>
      <c r="CH82" s="76">
        <v>250</v>
      </c>
      <c r="CI82" s="76">
        <v>250</v>
      </c>
      <c r="CJ82" s="76">
        <v>6000</v>
      </c>
      <c r="CK82" s="76">
        <v>0</v>
      </c>
      <c r="CL82" s="76">
        <v>242230.34599999999</v>
      </c>
      <c r="CM82" s="76">
        <v>218994.39430000001</v>
      </c>
      <c r="CN82" s="76">
        <v>130216.3793</v>
      </c>
      <c r="CO82" s="76">
        <v>50006.563000000002</v>
      </c>
      <c r="CP82" s="76">
        <v>221429.84599999999</v>
      </c>
      <c r="CQ82" s="76">
        <v>201864.45629999999</v>
      </c>
      <c r="CR82" s="76">
        <v>95438.753599999996</v>
      </c>
      <c r="CS82" s="76">
        <v>39509.803999999996</v>
      </c>
      <c r="CT82" s="76">
        <v>139878.01800000001</v>
      </c>
      <c r="CU82" s="76">
        <v>127641.1213</v>
      </c>
      <c r="CV82" s="76">
        <v>83332.680800000002</v>
      </c>
      <c r="CW82" s="76">
        <v>34229.944000000003</v>
      </c>
      <c r="CX82" s="76">
        <v>780198.89650000003</v>
      </c>
      <c r="CY82" s="76">
        <v>729369.41799999995</v>
      </c>
      <c r="CZ82" s="76">
        <v>70817.877999999997</v>
      </c>
      <c r="DA82" s="76">
        <v>22237.37</v>
      </c>
      <c r="DB82" s="76">
        <v>552196.00399999996</v>
      </c>
      <c r="DC82" s="76">
        <v>511161.44500000001</v>
      </c>
      <c r="DD82" s="76">
        <v>61185.877999999997</v>
      </c>
      <c r="DE82" s="76">
        <v>19943.704000000002</v>
      </c>
      <c r="DF82" s="76">
        <v>154875.52059999999</v>
      </c>
      <c r="DG82" s="76">
        <v>141133.429</v>
      </c>
      <c r="DH82" s="76">
        <v>0</v>
      </c>
      <c r="DI82" s="76">
        <v>0</v>
      </c>
      <c r="DJ82" s="76">
        <f t="shared" si="24"/>
        <v>939.42799999998533</v>
      </c>
      <c r="DK82" s="76">
        <f t="shared" si="25"/>
        <v>0</v>
      </c>
      <c r="DL82" s="76">
        <v>228101.587</v>
      </c>
      <c r="DM82" s="76">
        <v>112647.1703</v>
      </c>
      <c r="DN82" s="76">
        <v>0</v>
      </c>
      <c r="DO82" s="76">
        <v>0</v>
      </c>
      <c r="DP82" s="76">
        <v>227162.15900000001</v>
      </c>
      <c r="DQ82" s="76">
        <v>112647.1703</v>
      </c>
    </row>
    <row r="83" spans="1:121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</row>
    <row r="84" spans="1:121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</row>
    <row r="85" spans="1:121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</row>
    <row r="86" spans="1:121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</row>
    <row r="87" spans="1:121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</row>
    <row r="88" spans="1:121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</row>
    <row r="89" spans="1:121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</row>
    <row r="90" spans="1:121"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</row>
    <row r="91" spans="1:121"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</row>
    <row r="92" spans="1:121"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</row>
    <row r="93" spans="1:121"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</row>
    <row r="94" spans="1:121"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</row>
    <row r="95" spans="1:121"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</row>
    <row r="96" spans="1:121"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</row>
    <row r="97" spans="4:121"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</row>
    <row r="98" spans="4:121"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</row>
    <row r="99" spans="4:121"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</row>
    <row r="100" spans="4:121"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</row>
    <row r="101" spans="4:121"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</row>
    <row r="102" spans="4:121"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</row>
    <row r="103" spans="4:121"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</row>
    <row r="104" spans="4:121"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</row>
    <row r="105" spans="4:121"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</row>
    <row r="106" spans="4:121"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</row>
    <row r="107" spans="4:121"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</row>
    <row r="108" spans="4:121"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</row>
    <row r="109" spans="4:121"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</row>
    <row r="110" spans="4:121"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</row>
    <row r="111" spans="4:121"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</row>
    <row r="112" spans="4:121"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</row>
    <row r="113" spans="4:121"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</row>
    <row r="114" spans="4:121"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</row>
    <row r="115" spans="4:121"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</row>
    <row r="116" spans="4:121"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</row>
    <row r="117" spans="4:121"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</row>
    <row r="118" spans="4:121"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</row>
    <row r="119" spans="4:121"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</row>
    <row r="120" spans="4:121"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</row>
    <row r="121" spans="4:121"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</row>
    <row r="122" spans="4:121"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</row>
    <row r="123" spans="4:121"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</row>
    <row r="124" spans="4:121"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</row>
    <row r="125" spans="4:121"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</row>
    <row r="126" spans="4:121"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</row>
    <row r="127" spans="4:121"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</row>
    <row r="128" spans="4:121"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</row>
    <row r="129" spans="4:121"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</row>
    <row r="130" spans="4:121"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</row>
    <row r="131" spans="4:121"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</row>
    <row r="132" spans="4:121"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</row>
    <row r="133" spans="4:121"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</row>
    <row r="134" spans="4:121"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</row>
    <row r="135" spans="4:121"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</row>
    <row r="136" spans="4:121"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</row>
    <row r="137" spans="4:121"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</row>
    <row r="138" spans="4:121"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</row>
    <row r="139" spans="4:121"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</row>
    <row r="140" spans="4:121"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</row>
    <row r="141" spans="4:121"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</row>
    <row r="142" spans="4:121"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</row>
    <row r="143" spans="4:121"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</row>
    <row r="144" spans="4:121"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</row>
    <row r="145" spans="4:121"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</row>
    <row r="146" spans="4:121"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</row>
    <row r="147" spans="4:121"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</row>
    <row r="148" spans="4:121"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</row>
    <row r="149" spans="4:121"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</row>
    <row r="150" spans="4:121"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</row>
    <row r="151" spans="4:121"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</row>
    <row r="152" spans="4:121"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</row>
    <row r="153" spans="4:121"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</row>
    <row r="154" spans="4:121"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</row>
    <row r="155" spans="4:121"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</row>
    <row r="156" spans="4:121"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</row>
    <row r="157" spans="4:121"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</row>
    <row r="158" spans="4:121"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</row>
    <row r="159" spans="4:121"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</row>
    <row r="160" spans="4:121"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</row>
    <row r="161" spans="4:121"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</row>
    <row r="162" spans="4:121"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</row>
    <row r="163" spans="4:121"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</row>
    <row r="164" spans="4:121"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</row>
    <row r="165" spans="4:121"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</row>
    <row r="166" spans="4:121"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</row>
    <row r="167" spans="4:121"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</row>
    <row r="168" spans="4:121"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</row>
    <row r="169" spans="4:121"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</row>
    <row r="170" spans="4:121"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</row>
    <row r="171" spans="4:121"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</row>
    <row r="172" spans="4:121"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</row>
    <row r="173" spans="4:121"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</row>
    <row r="174" spans="4:121"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</row>
    <row r="175" spans="4:121"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</row>
    <row r="176" spans="4:121"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</row>
    <row r="177" spans="4:121"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</row>
    <row r="178" spans="4:121"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</row>
    <row r="179" spans="4:121"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</row>
    <row r="180" spans="4:121"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</row>
    <row r="181" spans="4:121"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</row>
    <row r="182" spans="4:121"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</row>
    <row r="183" spans="4:121"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</row>
    <row r="184" spans="4:121"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</row>
    <row r="185" spans="4:121"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</row>
    <row r="186" spans="4:121"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</row>
    <row r="187" spans="4:121"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</row>
    <row r="188" spans="4:121"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</row>
    <row r="189" spans="4:121"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</row>
    <row r="190" spans="4:121"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</row>
    <row r="191" spans="4:121"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</row>
    <row r="192" spans="4:121"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</row>
    <row r="193" spans="4:121"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</row>
    <row r="194" spans="4:121"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</row>
    <row r="195" spans="4:121"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</row>
    <row r="196" spans="4:121"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</row>
    <row r="197" spans="4:121"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</row>
    <row r="198" spans="4:121"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</row>
    <row r="199" spans="4:121"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</row>
    <row r="200" spans="4:121"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</row>
    <row r="201" spans="4:121"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</row>
    <row r="202" spans="4:121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</row>
    <row r="203" spans="4:121"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</row>
    <row r="204" spans="4:121"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</row>
    <row r="205" spans="4:121"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</row>
    <row r="206" spans="4:121"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</row>
    <row r="207" spans="4:121"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</row>
    <row r="208" spans="4:121"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</row>
    <row r="209" spans="4:121"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</row>
    <row r="210" spans="4:121"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</row>
    <row r="211" spans="4:121"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</row>
    <row r="212" spans="4:121"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</row>
    <row r="213" spans="4:121"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</row>
    <row r="214" spans="4:121"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</row>
    <row r="215" spans="4:121"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</row>
    <row r="216" spans="4:121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</row>
    <row r="217" spans="4:121"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</row>
    <row r="218" spans="4:121"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</row>
    <row r="219" spans="4:121"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</row>
    <row r="220" spans="4:121"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</row>
    <row r="221" spans="4:121"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</row>
    <row r="222" spans="4:121"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</row>
    <row r="223" spans="4:121"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</row>
    <row r="224" spans="4:121"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</row>
    <row r="225" spans="4:121"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</row>
    <row r="226" spans="4:121"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</row>
    <row r="227" spans="4:121"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</row>
    <row r="228" spans="4:121"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</row>
  </sheetData>
  <protectedRanges>
    <protectedRange sqref="C10:C82" name="Range3"/>
    <protectedRange sqref="J10:DI82" name="Range1"/>
    <protectedRange sqref="DL10:DQ82" name="Range2"/>
  </protectedRanges>
  <mergeCells count="97">
    <mergeCell ref="J5:M6"/>
    <mergeCell ref="N5:U5"/>
    <mergeCell ref="BN6:BQ6"/>
    <mergeCell ref="BR6:BU6"/>
    <mergeCell ref="BB6:BE6"/>
    <mergeCell ref="V5:Y6"/>
    <mergeCell ref="AT6:AW6"/>
    <mergeCell ref="AL6:AO6"/>
    <mergeCell ref="AD5:AG6"/>
    <mergeCell ref="AH5:AI5"/>
    <mergeCell ref="B1:AC1"/>
    <mergeCell ref="AB3:AC3"/>
    <mergeCell ref="B4:B8"/>
    <mergeCell ref="C4:C8"/>
    <mergeCell ref="D4:I6"/>
    <mergeCell ref="J4:DQ4"/>
    <mergeCell ref="CB5:CG5"/>
    <mergeCell ref="CH5:CK6"/>
    <mergeCell ref="CL5:CO6"/>
    <mergeCell ref="V7:W7"/>
    <mergeCell ref="BZ6:CC6"/>
    <mergeCell ref="CD6:CG6"/>
    <mergeCell ref="B2:M2"/>
    <mergeCell ref="BV6:BY6"/>
    <mergeCell ref="BD7:BE7"/>
    <mergeCell ref="N7:O7"/>
    <mergeCell ref="P7:Q7"/>
    <mergeCell ref="R7:S7"/>
    <mergeCell ref="T7:U7"/>
    <mergeCell ref="N6:Q6"/>
    <mergeCell ref="R6:U6"/>
    <mergeCell ref="AH6:AK6"/>
    <mergeCell ref="AJ7:AK7"/>
    <mergeCell ref="BJ5:BM6"/>
    <mergeCell ref="Z5:AC6"/>
    <mergeCell ref="BF6:BI6"/>
    <mergeCell ref="AX5:BA6"/>
    <mergeCell ref="AP6:AS6"/>
    <mergeCell ref="DP5:DQ6"/>
    <mergeCell ref="CX5:DA6"/>
    <mergeCell ref="CP6:CS6"/>
    <mergeCell ref="CT6:CW6"/>
    <mergeCell ref="DF5:DI6"/>
    <mergeCell ref="DJ5:DO6"/>
    <mergeCell ref="DB6:DE6"/>
    <mergeCell ref="AN7:AO7"/>
    <mergeCell ref="D7:E7"/>
    <mergeCell ref="F7:G7"/>
    <mergeCell ref="H7:I7"/>
    <mergeCell ref="J7:K7"/>
    <mergeCell ref="L7:M7"/>
    <mergeCell ref="AL7:AM7"/>
    <mergeCell ref="X7:Y7"/>
    <mergeCell ref="AD7:AE7"/>
    <mergeCell ref="AF7:AG7"/>
    <mergeCell ref="AH7:AI7"/>
    <mergeCell ref="Z7:AA7"/>
    <mergeCell ref="AB7:AC7"/>
    <mergeCell ref="BR7:BS7"/>
    <mergeCell ref="AP7:AQ7"/>
    <mergeCell ref="AT7:AU7"/>
    <mergeCell ref="AV7:AW7"/>
    <mergeCell ref="AX7:AY7"/>
    <mergeCell ref="AZ7:BA7"/>
    <mergeCell ref="BB7:BC7"/>
    <mergeCell ref="BF7:BG7"/>
    <mergeCell ref="AR7:AS7"/>
    <mergeCell ref="BH7:BI7"/>
    <mergeCell ref="BJ7:BK7"/>
    <mergeCell ref="BL7:BM7"/>
    <mergeCell ref="BN7:BO7"/>
    <mergeCell ref="BP7:BQ7"/>
    <mergeCell ref="CX7:CY7"/>
    <mergeCell ref="CF7:CG7"/>
    <mergeCell ref="CH7:CI7"/>
    <mergeCell ref="CJ7:CK7"/>
    <mergeCell ref="BT7:BU7"/>
    <mergeCell ref="BV7:BW7"/>
    <mergeCell ref="BX7:BY7"/>
    <mergeCell ref="BZ7:CA7"/>
    <mergeCell ref="CD7:CE7"/>
    <mergeCell ref="CL7:CM7"/>
    <mergeCell ref="CB7:CC7"/>
    <mergeCell ref="CN7:CO7"/>
    <mergeCell ref="CP7:CQ7"/>
    <mergeCell ref="CR7:CS7"/>
    <mergeCell ref="CT7:CU7"/>
    <mergeCell ref="CV7:CW7"/>
    <mergeCell ref="DB7:DC7"/>
    <mergeCell ref="DD7:DE7"/>
    <mergeCell ref="CZ7:DA7"/>
    <mergeCell ref="DN7:DO7"/>
    <mergeCell ref="DP7:DQ7"/>
    <mergeCell ref="DF7:DG7"/>
    <mergeCell ref="DH7:DI7"/>
    <mergeCell ref="DJ7:DK7"/>
    <mergeCell ref="DL7:DM7"/>
  </mergeCells>
  <phoneticPr fontId="0" type="noConversion"/>
  <pageMargins left="0.15748031496062992" right="0.15748031496062992" top="0.27559055118110237" bottom="0.23622047244094491" header="0.2362204724409449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202" t="s">
        <v>2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203" t="s">
        <v>19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4" t="s">
        <v>6</v>
      </c>
      <c r="AK3" s="20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201" t="s">
        <v>4</v>
      </c>
      <c r="C4" s="205" t="s">
        <v>0</v>
      </c>
      <c r="D4" s="183" t="s">
        <v>20</v>
      </c>
      <c r="E4" s="184"/>
      <c r="F4" s="184"/>
      <c r="G4" s="184"/>
      <c r="H4" s="184"/>
      <c r="I4" s="185"/>
      <c r="J4" s="192" t="s">
        <v>34</v>
      </c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4"/>
    </row>
    <row r="5" spans="2:117" ht="16.5" customHeight="1">
      <c r="B5" s="201"/>
      <c r="C5" s="205"/>
      <c r="D5" s="186"/>
      <c r="E5" s="187"/>
      <c r="F5" s="187"/>
      <c r="G5" s="187"/>
      <c r="H5" s="187"/>
      <c r="I5" s="188"/>
      <c r="J5" s="174" t="s">
        <v>35</v>
      </c>
      <c r="K5" s="175"/>
      <c r="L5" s="175"/>
      <c r="M5" s="176"/>
      <c r="N5" s="206" t="s">
        <v>24</v>
      </c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8"/>
      <c r="AD5" s="174" t="s">
        <v>37</v>
      </c>
      <c r="AE5" s="175"/>
      <c r="AF5" s="175"/>
      <c r="AG5" s="176"/>
      <c r="AH5" s="174" t="s">
        <v>38</v>
      </c>
      <c r="AI5" s="175"/>
      <c r="AJ5" s="175"/>
      <c r="AK5" s="176"/>
      <c r="AL5" s="174" t="s">
        <v>39</v>
      </c>
      <c r="AM5" s="175"/>
      <c r="AN5" s="175"/>
      <c r="AO5" s="176"/>
      <c r="AP5" s="212" t="s">
        <v>33</v>
      </c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4"/>
      <c r="BR5" s="174" t="s">
        <v>42</v>
      </c>
      <c r="BS5" s="175"/>
      <c r="BT5" s="175"/>
      <c r="BU5" s="176"/>
      <c r="BV5" s="174" t="s">
        <v>43</v>
      </c>
      <c r="BW5" s="175"/>
      <c r="BX5" s="175"/>
      <c r="BY5" s="176"/>
      <c r="BZ5" s="215" t="s">
        <v>30</v>
      </c>
      <c r="CA5" s="215"/>
      <c r="CB5" s="215"/>
      <c r="CC5" s="215"/>
      <c r="CD5" s="215"/>
      <c r="CE5" s="215"/>
      <c r="CF5" s="215"/>
      <c r="CG5" s="215"/>
      <c r="CH5" s="215"/>
      <c r="CI5" s="215"/>
      <c r="CJ5" s="215"/>
      <c r="CK5" s="215"/>
      <c r="CL5" s="215"/>
      <c r="CM5" s="215"/>
      <c r="CN5" s="215"/>
      <c r="CO5" s="215"/>
      <c r="CP5" s="199" t="s">
        <v>47</v>
      </c>
      <c r="CQ5" s="199"/>
      <c r="CR5" s="199"/>
      <c r="CS5" s="199"/>
      <c r="CT5" s="220" t="s">
        <v>9</v>
      </c>
      <c r="CU5" s="221"/>
      <c r="CV5" s="221"/>
      <c r="CW5" s="222"/>
      <c r="CX5" s="223" t="s">
        <v>18</v>
      </c>
      <c r="CY5" s="224"/>
      <c r="CZ5" s="224"/>
      <c r="DA5" s="225"/>
      <c r="DB5" s="223" t="s">
        <v>7</v>
      </c>
      <c r="DC5" s="224"/>
      <c r="DD5" s="224"/>
      <c r="DE5" s="225"/>
      <c r="DF5" s="223" t="s">
        <v>8</v>
      </c>
      <c r="DG5" s="224"/>
      <c r="DH5" s="224"/>
      <c r="DI5" s="224"/>
      <c r="DJ5" s="224"/>
      <c r="DK5" s="225"/>
      <c r="DL5" s="173" t="s">
        <v>32</v>
      </c>
      <c r="DM5" s="173"/>
    </row>
    <row r="6" spans="2:117" ht="105.75" customHeight="1">
      <c r="B6" s="201"/>
      <c r="C6" s="205"/>
      <c r="D6" s="189"/>
      <c r="E6" s="190"/>
      <c r="F6" s="190"/>
      <c r="G6" s="190"/>
      <c r="H6" s="190"/>
      <c r="I6" s="191"/>
      <c r="J6" s="177"/>
      <c r="K6" s="178"/>
      <c r="L6" s="178"/>
      <c r="M6" s="179"/>
      <c r="N6" s="209" t="s">
        <v>23</v>
      </c>
      <c r="O6" s="210"/>
      <c r="P6" s="210"/>
      <c r="Q6" s="211"/>
      <c r="R6" s="199" t="s">
        <v>22</v>
      </c>
      <c r="S6" s="199"/>
      <c r="T6" s="199"/>
      <c r="U6" s="199"/>
      <c r="V6" s="199" t="s">
        <v>36</v>
      </c>
      <c r="W6" s="199"/>
      <c r="X6" s="199"/>
      <c r="Y6" s="199"/>
      <c r="Z6" s="199" t="s">
        <v>21</v>
      </c>
      <c r="AA6" s="199"/>
      <c r="AB6" s="199"/>
      <c r="AC6" s="199"/>
      <c r="AD6" s="177"/>
      <c r="AE6" s="178"/>
      <c r="AF6" s="178"/>
      <c r="AG6" s="179"/>
      <c r="AH6" s="177"/>
      <c r="AI6" s="178"/>
      <c r="AJ6" s="178"/>
      <c r="AK6" s="179"/>
      <c r="AL6" s="177"/>
      <c r="AM6" s="178"/>
      <c r="AN6" s="178"/>
      <c r="AO6" s="179"/>
      <c r="AP6" s="195" t="s">
        <v>25</v>
      </c>
      <c r="AQ6" s="196"/>
      <c r="AR6" s="196"/>
      <c r="AS6" s="197"/>
      <c r="AT6" s="195" t="s">
        <v>26</v>
      </c>
      <c r="AU6" s="196"/>
      <c r="AV6" s="196"/>
      <c r="AW6" s="197"/>
      <c r="AX6" s="180" t="s">
        <v>27</v>
      </c>
      <c r="AY6" s="181"/>
      <c r="AZ6" s="181"/>
      <c r="BA6" s="182"/>
      <c r="BB6" s="180" t="s">
        <v>28</v>
      </c>
      <c r="BC6" s="181"/>
      <c r="BD6" s="181"/>
      <c r="BE6" s="182"/>
      <c r="BF6" s="198" t="s">
        <v>29</v>
      </c>
      <c r="BG6" s="198"/>
      <c r="BH6" s="198"/>
      <c r="BI6" s="198"/>
      <c r="BJ6" s="198" t="s">
        <v>40</v>
      </c>
      <c r="BK6" s="198"/>
      <c r="BL6" s="198"/>
      <c r="BM6" s="198"/>
      <c r="BN6" s="198" t="s">
        <v>41</v>
      </c>
      <c r="BO6" s="198"/>
      <c r="BP6" s="198"/>
      <c r="BQ6" s="198"/>
      <c r="BR6" s="177"/>
      <c r="BS6" s="178"/>
      <c r="BT6" s="178"/>
      <c r="BU6" s="179"/>
      <c r="BV6" s="177"/>
      <c r="BW6" s="178"/>
      <c r="BX6" s="178"/>
      <c r="BY6" s="179"/>
      <c r="BZ6" s="217" t="s">
        <v>44</v>
      </c>
      <c r="CA6" s="218"/>
      <c r="CB6" s="218"/>
      <c r="CC6" s="219"/>
      <c r="CD6" s="216" t="s">
        <v>45</v>
      </c>
      <c r="CE6" s="210"/>
      <c r="CF6" s="210"/>
      <c r="CG6" s="211"/>
      <c r="CH6" s="209" t="s">
        <v>46</v>
      </c>
      <c r="CI6" s="210"/>
      <c r="CJ6" s="210"/>
      <c r="CK6" s="211"/>
      <c r="CL6" s="209" t="s">
        <v>48</v>
      </c>
      <c r="CM6" s="210"/>
      <c r="CN6" s="210"/>
      <c r="CO6" s="211"/>
      <c r="CP6" s="199"/>
      <c r="CQ6" s="199"/>
      <c r="CR6" s="199"/>
      <c r="CS6" s="199"/>
      <c r="CT6" s="209"/>
      <c r="CU6" s="210"/>
      <c r="CV6" s="210"/>
      <c r="CW6" s="211"/>
      <c r="CX6" s="226"/>
      <c r="CY6" s="227"/>
      <c r="CZ6" s="227"/>
      <c r="DA6" s="228"/>
      <c r="DB6" s="226"/>
      <c r="DC6" s="227"/>
      <c r="DD6" s="227"/>
      <c r="DE6" s="228"/>
      <c r="DF6" s="226"/>
      <c r="DG6" s="227"/>
      <c r="DH6" s="227"/>
      <c r="DI6" s="227"/>
      <c r="DJ6" s="227"/>
      <c r="DK6" s="228"/>
      <c r="DL6" s="173"/>
      <c r="DM6" s="173"/>
    </row>
    <row r="7" spans="2:117" ht="25.5" customHeight="1">
      <c r="B7" s="201"/>
      <c r="C7" s="205"/>
      <c r="D7" s="172" t="s">
        <v>15</v>
      </c>
      <c r="E7" s="172"/>
      <c r="F7" s="172" t="s">
        <v>14</v>
      </c>
      <c r="G7" s="172"/>
      <c r="H7" s="172" t="s">
        <v>5</v>
      </c>
      <c r="I7" s="172"/>
      <c r="J7" s="172" t="s">
        <v>12</v>
      </c>
      <c r="K7" s="172"/>
      <c r="L7" s="172" t="s">
        <v>13</v>
      </c>
      <c r="M7" s="172"/>
      <c r="N7" s="172" t="s">
        <v>12</v>
      </c>
      <c r="O7" s="172"/>
      <c r="P7" s="172" t="s">
        <v>13</v>
      </c>
      <c r="Q7" s="172"/>
      <c r="R7" s="172" t="s">
        <v>12</v>
      </c>
      <c r="S7" s="172"/>
      <c r="T7" s="172" t="s">
        <v>13</v>
      </c>
      <c r="U7" s="172"/>
      <c r="V7" s="172" t="s">
        <v>12</v>
      </c>
      <c r="W7" s="172"/>
      <c r="X7" s="172" t="s">
        <v>13</v>
      </c>
      <c r="Y7" s="172"/>
      <c r="Z7" s="172" t="s">
        <v>12</v>
      </c>
      <c r="AA7" s="172"/>
      <c r="AB7" s="172" t="s">
        <v>13</v>
      </c>
      <c r="AC7" s="172"/>
      <c r="AD7" s="172" t="s">
        <v>12</v>
      </c>
      <c r="AE7" s="172"/>
      <c r="AF7" s="172" t="s">
        <v>13</v>
      </c>
      <c r="AG7" s="172"/>
      <c r="AH7" s="172" t="s">
        <v>12</v>
      </c>
      <c r="AI7" s="172"/>
      <c r="AJ7" s="172" t="s">
        <v>13</v>
      </c>
      <c r="AK7" s="172"/>
      <c r="AL7" s="172" t="s">
        <v>12</v>
      </c>
      <c r="AM7" s="172"/>
      <c r="AN7" s="172" t="s">
        <v>13</v>
      </c>
      <c r="AO7" s="172"/>
      <c r="AP7" s="172" t="s">
        <v>12</v>
      </c>
      <c r="AQ7" s="172"/>
      <c r="AR7" s="172" t="s">
        <v>13</v>
      </c>
      <c r="AS7" s="172"/>
      <c r="AT7" s="172" t="s">
        <v>12</v>
      </c>
      <c r="AU7" s="172"/>
      <c r="AV7" s="172" t="s">
        <v>13</v>
      </c>
      <c r="AW7" s="172"/>
      <c r="AX7" s="172" t="s">
        <v>12</v>
      </c>
      <c r="AY7" s="172"/>
      <c r="AZ7" s="172" t="s">
        <v>13</v>
      </c>
      <c r="BA7" s="172"/>
      <c r="BB7" s="172" t="s">
        <v>12</v>
      </c>
      <c r="BC7" s="172"/>
      <c r="BD7" s="172" t="s">
        <v>13</v>
      </c>
      <c r="BE7" s="172"/>
      <c r="BF7" s="172" t="s">
        <v>12</v>
      </c>
      <c r="BG7" s="172"/>
      <c r="BH7" s="172" t="s">
        <v>13</v>
      </c>
      <c r="BI7" s="172"/>
      <c r="BJ7" s="172" t="s">
        <v>12</v>
      </c>
      <c r="BK7" s="172"/>
      <c r="BL7" s="172" t="s">
        <v>13</v>
      </c>
      <c r="BM7" s="172"/>
      <c r="BN7" s="172" t="s">
        <v>12</v>
      </c>
      <c r="BO7" s="172"/>
      <c r="BP7" s="172" t="s">
        <v>13</v>
      </c>
      <c r="BQ7" s="172"/>
      <c r="BR7" s="172" t="s">
        <v>12</v>
      </c>
      <c r="BS7" s="172"/>
      <c r="BT7" s="172" t="s">
        <v>13</v>
      </c>
      <c r="BU7" s="172"/>
      <c r="BV7" s="172" t="s">
        <v>12</v>
      </c>
      <c r="BW7" s="172"/>
      <c r="BX7" s="172" t="s">
        <v>13</v>
      </c>
      <c r="BY7" s="172"/>
      <c r="BZ7" s="172" t="s">
        <v>12</v>
      </c>
      <c r="CA7" s="172"/>
      <c r="CB7" s="172" t="s">
        <v>13</v>
      </c>
      <c r="CC7" s="172"/>
      <c r="CD7" s="172" t="s">
        <v>12</v>
      </c>
      <c r="CE7" s="172"/>
      <c r="CF7" s="172" t="s">
        <v>13</v>
      </c>
      <c r="CG7" s="172"/>
      <c r="CH7" s="172" t="s">
        <v>12</v>
      </c>
      <c r="CI7" s="172"/>
      <c r="CJ7" s="172" t="s">
        <v>13</v>
      </c>
      <c r="CK7" s="172"/>
      <c r="CL7" s="172" t="s">
        <v>12</v>
      </c>
      <c r="CM7" s="172"/>
      <c r="CN7" s="172" t="s">
        <v>13</v>
      </c>
      <c r="CO7" s="172"/>
      <c r="CP7" s="172" t="s">
        <v>12</v>
      </c>
      <c r="CQ7" s="172"/>
      <c r="CR7" s="172" t="s">
        <v>13</v>
      </c>
      <c r="CS7" s="172"/>
      <c r="CT7" s="172" t="s">
        <v>12</v>
      </c>
      <c r="CU7" s="172"/>
      <c r="CV7" s="172" t="s">
        <v>13</v>
      </c>
      <c r="CW7" s="172"/>
      <c r="CX7" s="172" t="s">
        <v>12</v>
      </c>
      <c r="CY7" s="172"/>
      <c r="CZ7" s="172" t="s">
        <v>13</v>
      </c>
      <c r="DA7" s="172"/>
      <c r="DB7" s="172" t="s">
        <v>12</v>
      </c>
      <c r="DC7" s="172"/>
      <c r="DD7" s="172" t="s">
        <v>13</v>
      </c>
      <c r="DE7" s="172"/>
      <c r="DF7" s="229" t="s">
        <v>31</v>
      </c>
      <c r="DG7" s="230"/>
      <c r="DH7" s="172" t="s">
        <v>12</v>
      </c>
      <c r="DI7" s="172"/>
      <c r="DJ7" s="172" t="s">
        <v>13</v>
      </c>
      <c r="DK7" s="172"/>
      <c r="DL7" s="172" t="s">
        <v>13</v>
      </c>
      <c r="DM7" s="172"/>
    </row>
    <row r="8" spans="2:117" ht="48" customHeight="1">
      <c r="B8" s="201"/>
      <c r="C8" s="205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200" t="s">
        <v>1</v>
      </c>
      <c r="C21" s="200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F5:DK6"/>
    <mergeCell ref="DF7:DG7"/>
    <mergeCell ref="DJ7:DK7"/>
    <mergeCell ref="BF6:BI6"/>
    <mergeCell ref="BJ6:BM6"/>
    <mergeCell ref="BZ5:CO5"/>
    <mergeCell ref="CD6:CG6"/>
    <mergeCell ref="DB7:DC7"/>
    <mergeCell ref="BZ6:CC6"/>
    <mergeCell ref="CZ7:DA7"/>
    <mergeCell ref="CT5:CW6"/>
    <mergeCell ref="CX5:DA6"/>
    <mergeCell ref="DB5:DE6"/>
    <mergeCell ref="B1:AK1"/>
    <mergeCell ref="B2:AK2"/>
    <mergeCell ref="AJ3:AK3"/>
    <mergeCell ref="C4:C8"/>
    <mergeCell ref="P7:Q7"/>
    <mergeCell ref="T7:U7"/>
    <mergeCell ref="AH7:AI7"/>
    <mergeCell ref="AJ7:AK7"/>
    <mergeCell ref="N5:AC5"/>
    <mergeCell ref="J5:M6"/>
    <mergeCell ref="AD5:AG6"/>
    <mergeCell ref="N6:Q6"/>
    <mergeCell ref="R6:U6"/>
    <mergeCell ref="V6:Y6"/>
    <mergeCell ref="AH5:AK6"/>
    <mergeCell ref="AT6:AW6"/>
    <mergeCell ref="BB6:BE6"/>
    <mergeCell ref="X7:Y7"/>
    <mergeCell ref="Z6:AC6"/>
    <mergeCell ref="B21:C21"/>
    <mergeCell ref="L7:M7"/>
    <mergeCell ref="AD7:AE7"/>
    <mergeCell ref="AF7:AG7"/>
    <mergeCell ref="F7:G7"/>
    <mergeCell ref="H7:I7"/>
    <mergeCell ref="D7:E7"/>
    <mergeCell ref="V7:W7"/>
    <mergeCell ref="AB7:AC7"/>
    <mergeCell ref="Z7:AA7"/>
    <mergeCell ref="B4:B8"/>
    <mergeCell ref="AP5:BQ5"/>
    <mergeCell ref="J7:K7"/>
    <mergeCell ref="R7:S7"/>
    <mergeCell ref="AX6:BA6"/>
    <mergeCell ref="D4:I6"/>
    <mergeCell ref="J4:DM4"/>
    <mergeCell ref="CV7:CW7"/>
    <mergeCell ref="BF7:BG7"/>
    <mergeCell ref="CJ7:CK7"/>
    <mergeCell ref="CX7:CY7"/>
    <mergeCell ref="CT7:CU7"/>
    <mergeCell ref="N7:O7"/>
    <mergeCell ref="CF7:CG7"/>
    <mergeCell ref="BR7:BS7"/>
    <mergeCell ref="AL5:AO6"/>
    <mergeCell ref="AP6:AS6"/>
    <mergeCell ref="BN6:BQ6"/>
    <mergeCell ref="BD7:BE7"/>
    <mergeCell ref="CR7:CS7"/>
    <mergeCell ref="BP7:BQ7"/>
    <mergeCell ref="BH7:BI7"/>
    <mergeCell ref="CL7:CM7"/>
    <mergeCell ref="CN7:CO7"/>
    <mergeCell ref="BN7:BO7"/>
    <mergeCell ref="CH7:CI7"/>
    <mergeCell ref="CD7:CE7"/>
    <mergeCell ref="BZ7:CA7"/>
    <mergeCell ref="BX7:BY7"/>
    <mergeCell ref="BJ7:BK7"/>
    <mergeCell ref="BT7:BU7"/>
    <mergeCell ref="DL5:DM6"/>
    <mergeCell ref="BV7:BW7"/>
    <mergeCell ref="CB7:CC7"/>
    <mergeCell ref="BL7:BM7"/>
    <mergeCell ref="DL7:DM7"/>
    <mergeCell ref="CP7:CQ7"/>
    <mergeCell ref="BV5:BY6"/>
    <mergeCell ref="BR5:BU6"/>
    <mergeCell ref="DD7:DE7"/>
    <mergeCell ref="CP5:CS6"/>
    <mergeCell ref="CL6:CO6"/>
    <mergeCell ref="CH6:CK6"/>
    <mergeCell ref="DH7:DI7"/>
    <mergeCell ref="AL7:AM7"/>
    <mergeCell ref="BB7:BC7"/>
    <mergeCell ref="AN7:AO7"/>
    <mergeCell ref="AT7:AU7"/>
    <mergeCell ref="AV7:AW7"/>
    <mergeCell ref="AX7:AY7"/>
    <mergeCell ref="AZ7:BA7"/>
    <mergeCell ref="AP7:AQ7"/>
    <mergeCell ref="AR7:A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Caxser Tnt.17</vt:lpstr>
      <vt:lpstr>Caxser Gorc.17</vt:lpstr>
      <vt:lpstr>Caxs g.d.</vt:lpstr>
      <vt:lpstr>'Caxs g.d.'!Print_Titles</vt:lpstr>
      <vt:lpstr>'Caxser Gorc.17'!Print_Titles</vt:lpstr>
      <vt:lpstr>'Caxser Tnt.17'!Print_Titles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2018-01-18T08:22:07Z</cp:lastPrinted>
  <dcterms:created xsi:type="dcterms:W3CDTF">2002-03-15T09:46:46Z</dcterms:created>
  <dcterms:modified xsi:type="dcterms:W3CDTF">2018-01-23T12:35:57Z</dcterms:modified>
</cp:coreProperties>
</file>