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<sst xmlns="http://schemas.openxmlformats.org/spreadsheetml/2006/main" count="173" uniqueCount="115">
  <si>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</si>
  <si>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</si>
  <si>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</si>
  <si>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</si>
  <si>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</si>
  <si>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</si>
  <si>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</si>
  <si>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</si>
  <si>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</si>
  <si>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</si>
  <si>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</si>
  <si>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</si>
  <si>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</si>
  <si>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</si>
  <si>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</si>
  <si>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</si>
  <si>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</si>
  <si>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</si>
  <si>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</si>
  <si>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</si>
  <si>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</si>
  <si>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</si>
  <si>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</si>
  <si>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</si>
  <si>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</si>
  <si>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</si>
  <si>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</si>
  <si>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</si>
  <si>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</si>
  <si>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</si>
  <si>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</si>
  <si>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</si>
  <si>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</si>
  <si>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</si>
  <si>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</si>
  <si>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</si>
  <si>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</si>
  <si>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</si>
  <si>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</si>
  <si>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</si>
  <si>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</si>
  <si>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</si>
  <si>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</si>
  <si>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</si>
  <si>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</si>
  <si>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</si>
  <si>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</si>
  <si>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</si>
  <si>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</si>
  <si>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</si>
  <si>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</si>
  <si>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</si>
  <si>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</si>
  <si>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</si>
  <si>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</si>
  <si>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</si>
  <si>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</si>
  <si>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</si>
  <si>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</si>
  <si>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</si>
  <si>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</si>
  <si>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</si>
  <si>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</si>
  <si>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</si>
  <si>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</si>
  <si>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</si>
  <si>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</si>
  <si>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</si>
  <si>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</si>
  <si>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</si>
  <si>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</si>
  <si>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</si>
  <si>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</si>
  <si>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</si>
  <si>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</si>
  <si>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</si>
  <si>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</si>
  <si>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</si>
  <si>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</si>
  <si>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</si>
  <si>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</si>
  <si>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</si>
  <si>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</si>
  <si>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</si>
  <si>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</si>
  <si>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</si>
  <si>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</si>
  <si>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</si>
  <si>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</si>
  <si>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</si>
  <si>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</si>
  <si>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</si>
  <si>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</si>
  <si>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</si>
  <si>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</si>
  <si>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</si>
  <si>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</si>
  <si>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</si>
  <si>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</si>
  <si>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</si>
  <si>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</si>
  <si>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</si>
  <si>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</si>
  <si>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</si>
  <si>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ԱՐԱԳԱԾՈՏՆ ՄԱՐԶՊԵՏԻ</t>
  </si>
  <si>
    <t xml:space="preserve">          </t>
  </si>
  <si>
    <t xml:space="preserve">Ի ՓԵՏՐՎԱՐԻ--Ի N---ՈՐՈՇՄԱՆ               </t>
  </si>
  <si>
    <t xml:space="preserve">« ԱՇՏԱՐԱԿԻ  ՄԱՐԶԱԴՊՐՈՑ» ՊՈԱԿ-ի </t>
  </si>
  <si>
    <t>Արտադպրոցական  դաստիրակություն</t>
  </si>
  <si>
    <t>Ներքին  գործուղումների  գծով</t>
  </si>
  <si>
    <t>Ներքին  գործուղման  գծով</t>
  </si>
  <si>
    <t>ֆինանսավորում</t>
  </si>
  <si>
    <t>դրամարկղային  ծախս</t>
  </si>
  <si>
    <t xml:space="preserve">  2017թ. տարեսկզբին հաստատված բյուջե և 2017թ.  տարեկան  եկամուտների ու ծախսերի նախահաշիվների համեմատական ցուցանիշների վերաբերյալ</t>
  </si>
  <si>
    <t xml:space="preserve">2017թ. եկամուտների ու ծախսերի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</si>
</sst>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SheetLayoutView="100" zoomScalePageLayoutView="0" workbookViewId="0" topLeftCell="A71">
      <selection activeCell="G85" sqref="G85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7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 t="s">
        <v>104</v>
      </c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 t="s">
        <v>104</v>
      </c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 t="s">
        <v>106</v>
      </c>
      <c r="F7" s="95" t="s">
        <v>105</v>
      </c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107</v>
      </c>
      <c r="B10" s="100"/>
      <c r="C10" s="100"/>
      <c r="D10" s="100"/>
      <c r="E10" s="100"/>
      <c r="F10" s="100"/>
    </row>
    <row r="11" spans="1:13" ht="18.75" customHeight="1">
      <c r="A11" s="99" t="s">
        <v>114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>
        <v>24134</v>
      </c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v>24134</v>
      </c>
      <c r="G14" s="1"/>
    </row>
    <row r="15" spans="1:7" ht="18" customHeight="1">
      <c r="A15" s="20"/>
      <c r="B15" s="22" t="s">
        <v>108</v>
      </c>
      <c r="C15" s="10"/>
      <c r="D15" s="11"/>
      <c r="E15" s="11"/>
      <c r="F15" s="21">
        <v>24134</v>
      </c>
      <c r="G15" s="1"/>
    </row>
    <row r="16" spans="1:7" ht="18" customHeight="1">
      <c r="A16" s="20"/>
      <c r="B16" s="22" t="s">
        <v>93</v>
      </c>
      <c r="C16" s="10"/>
      <c r="D16" s="11"/>
      <c r="E16" s="11"/>
      <c r="F16" s="21">
        <v>0</v>
      </c>
      <c r="G16" s="1"/>
    </row>
    <row r="17" spans="1:7" ht="18" customHeight="1">
      <c r="A17" s="20"/>
      <c r="B17" s="22" t="s">
        <v>94</v>
      </c>
      <c r="C17" s="10"/>
      <c r="D17" s="11"/>
      <c r="E17" s="11"/>
      <c r="F17" s="21">
        <v>0</v>
      </c>
      <c r="G17" s="1"/>
    </row>
    <row r="18" spans="1:7" ht="18" customHeight="1">
      <c r="A18" s="20"/>
      <c r="B18" s="22" t="s">
        <v>95</v>
      </c>
      <c r="C18" s="10"/>
      <c r="D18" s="11"/>
      <c r="E18" s="11"/>
      <c r="F18" s="21">
        <v>0</v>
      </c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>
        <v>0</v>
      </c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>
        <v>0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61</v>
      </c>
      <c r="C28" s="12"/>
      <c r="D28" s="11"/>
      <c r="E28" s="11"/>
      <c r="F28" s="21">
        <v>0</v>
      </c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>
        <v>0</v>
      </c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>
        <v>0</v>
      </c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>
        <v>644.4</v>
      </c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24778.4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>
        <v>24054.2</v>
      </c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>
        <v>23487.3</v>
      </c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>
        <v>0</v>
      </c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>
        <v>0</v>
      </c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>
        <v>89.1</v>
      </c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>
        <v>0</v>
      </c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>
        <v>0</v>
      </c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>
        <v>0</v>
      </c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>
        <v>0</v>
      </c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>
        <v>0</v>
      </c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>
        <v>0</v>
      </c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>
        <v>0</v>
      </c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>
        <v>0</v>
      </c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>
        <v>0</v>
      </c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>
        <v>0</v>
      </c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>
        <v>0</v>
      </c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>
        <v>0</v>
      </c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>
        <v>0</v>
      </c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>
        <v>0</v>
      </c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>
        <v>0</v>
      </c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>
        <v>0</v>
      </c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>
        <v>0</v>
      </c>
      <c r="G73" s="1"/>
    </row>
    <row r="74" spans="1:7" ht="18.75" customHeight="1">
      <c r="A74" s="20">
        <v>29</v>
      </c>
      <c r="B74" s="1" t="s">
        <v>110</v>
      </c>
      <c r="C74" s="12"/>
      <c r="D74" s="11"/>
      <c r="E74" s="11"/>
      <c r="F74" s="21">
        <v>482</v>
      </c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>
        <v>0</v>
      </c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>
        <v>0</v>
      </c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>
        <v>0</v>
      </c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24058.399999999998</v>
      </c>
      <c r="G83" s="85">
        <f>+F38-F83</f>
        <v>720.0000000000036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85">
        <f>SUM(G83:G84)</f>
        <v>720.0000000000036</v>
      </c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75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59</v>
      </c>
      <c r="B1" s="98"/>
      <c r="C1" s="98"/>
      <c r="D1" s="98"/>
      <c r="E1" s="98"/>
    </row>
    <row r="2" spans="1:14" s="4" customFormat="1" ht="24.75" customHeight="1">
      <c r="A2" s="100" t="s">
        <v>107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113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91</v>
      </c>
      <c r="D5" s="59" t="s">
        <v>111</v>
      </c>
      <c r="E5" s="59" t="s">
        <v>112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644.4</v>
      </c>
      <c r="D6" s="45"/>
      <c r="E6" s="33">
        <v>644.4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74</v>
      </c>
      <c r="C7" s="33">
        <v>24134</v>
      </c>
      <c r="D7" s="33">
        <v>24134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77</v>
      </c>
      <c r="C8" s="46">
        <v>24134</v>
      </c>
      <c r="D8" s="46">
        <v>24134</v>
      </c>
      <c r="E8" s="35">
        <v>0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108</v>
      </c>
      <c r="C9" s="46">
        <v>24134</v>
      </c>
      <c r="D9" s="46">
        <v>24134</v>
      </c>
      <c r="E9" s="35">
        <v>0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93</v>
      </c>
      <c r="C10" s="46">
        <v>0</v>
      </c>
      <c r="D10" s="46">
        <v>0</v>
      </c>
      <c r="E10" s="35">
        <v>0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94</v>
      </c>
      <c r="C11" s="46">
        <v>0</v>
      </c>
      <c r="D11" s="46">
        <v>0</v>
      </c>
      <c r="E11" s="35">
        <f>D11-C11</f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95</v>
      </c>
      <c r="C12" s="46">
        <v>0</v>
      </c>
      <c r="D12" s="46">
        <v>0</v>
      </c>
      <c r="E12" s="35">
        <f>D12-C12</f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63</v>
      </c>
      <c r="C13" s="48">
        <f>C14+C15</f>
        <v>0</v>
      </c>
      <c r="D13" s="48">
        <f>D14+D15</f>
        <v>0</v>
      </c>
      <c r="E13" s="37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92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93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80</v>
      </c>
      <c r="C16" s="48">
        <f>C17+C18</f>
        <v>0</v>
      </c>
      <c r="D16" s="48">
        <v>0</v>
      </c>
      <c r="E16" s="37">
        <f>D16-C16</f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93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94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>
        <f>D19-C19</f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64</v>
      </c>
      <c r="C20" s="46"/>
      <c r="D20" s="46"/>
      <c r="E20" s="35">
        <f aca="true" t="shared" si="0" ref="E20:E29">D20-C20</f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65</v>
      </c>
      <c r="C21" s="46"/>
      <c r="D21" s="46"/>
      <c r="E21" s="35">
        <f t="shared" si="0"/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61</v>
      </c>
      <c r="C22" s="46">
        <v>0</v>
      </c>
      <c r="D22" s="46">
        <v>0</v>
      </c>
      <c r="E22" s="35">
        <f t="shared" si="0"/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83</v>
      </c>
      <c r="C23" s="46"/>
      <c r="D23" s="46"/>
      <c r="E23" s="35">
        <f t="shared" si="0"/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>
        <f t="shared" si="0"/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>
        <f t="shared" si="0"/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>
        <f t="shared" si="0"/>
        <v>0</v>
      </c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>
        <f t="shared" si="0"/>
        <v>0</v>
      </c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>
        <f>D30-C30</f>
        <v>0</v>
      </c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>
        <f>D31-C31</f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24778.4</v>
      </c>
      <c r="D32" s="33">
        <v>24058.4</v>
      </c>
      <c r="E32" s="33">
        <v>-75.6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72</v>
      </c>
      <c r="B33" s="32" t="s">
        <v>75</v>
      </c>
      <c r="C33" s="33">
        <v>24134</v>
      </c>
      <c r="D33" s="33">
        <v>24058.4</v>
      </c>
      <c r="E33" s="33">
        <v>-75.6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23490</v>
      </c>
      <c r="D34" s="46">
        <v>23487.3</v>
      </c>
      <c r="E34" s="35">
        <v>2.7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66</v>
      </c>
      <c r="C35" s="46"/>
      <c r="D35" s="46"/>
      <c r="E35" s="35">
        <f>D35-C35</f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0</v>
      </c>
      <c r="D37" s="46">
        <v>0</v>
      </c>
      <c r="E37" s="35">
        <v>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>
        <v>89.1</v>
      </c>
      <c r="E38" s="35">
        <v>10.9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f>D39-C39</f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f aca="true" t="shared" si="1" ref="E41:E50">D41-C41</f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f>SUM(D43:D45)</f>
        <v>0</v>
      </c>
      <c r="E42" s="35">
        <f t="shared" si="1"/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f t="shared" si="1"/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f t="shared" si="1"/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>
        <f t="shared" si="1"/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67</v>
      </c>
      <c r="C46" s="48"/>
      <c r="D46" s="48"/>
      <c r="E46" s="37">
        <f t="shared" si="1"/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32</v>
      </c>
      <c r="D47" s="46">
        <v>0</v>
      </c>
      <c r="E47" s="35">
        <v>-32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f t="shared" si="1"/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30</v>
      </c>
      <c r="D49" s="46">
        <v>0</v>
      </c>
      <c r="E49" s="35">
        <v>-30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>
        <f t="shared" si="1"/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>
        <f aca="true" t="shared" si="2" ref="E51:E79">D51-C51</f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>
        <f t="shared" si="2"/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69</v>
      </c>
      <c r="C53" s="46"/>
      <c r="D53" s="46"/>
      <c r="E53" s="35">
        <f t="shared" si="2"/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>
        <f t="shared" si="2"/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f t="shared" si="2"/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89</v>
      </c>
      <c r="C56" s="46"/>
      <c r="D56" s="46"/>
      <c r="E56" s="35">
        <f t="shared" si="2"/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62</v>
      </c>
      <c r="C57" s="46"/>
      <c r="D57" s="46"/>
      <c r="E57" s="35">
        <f t="shared" si="2"/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f t="shared" si="2"/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5">
        <f t="shared" si="2"/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f t="shared" si="2"/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f t="shared" si="2"/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0</v>
      </c>
      <c r="D62" s="46">
        <v>0</v>
      </c>
      <c r="E62" s="35">
        <f t="shared" si="2"/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84</v>
      </c>
      <c r="C63" s="46"/>
      <c r="D63" s="46"/>
      <c r="E63" s="35">
        <f t="shared" si="2"/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85</v>
      </c>
      <c r="C64" s="46"/>
      <c r="D64" s="46"/>
      <c r="E64" s="35">
        <f t="shared" si="2"/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82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482</v>
      </c>
      <c r="D66" s="46">
        <v>482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>
        <f t="shared" si="2"/>
        <v>0</v>
      </c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>
        <f t="shared" si="2"/>
        <v>0</v>
      </c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>
        <f t="shared" si="2"/>
        <v>0</v>
      </c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>
        <f t="shared" si="2"/>
        <v>0</v>
      </c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f t="shared" si="2"/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f t="shared" si="2"/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57</v>
      </c>
      <c r="C73" s="46">
        <v>0</v>
      </c>
      <c r="D73" s="46">
        <v>0</v>
      </c>
      <c r="E73" s="35">
        <f t="shared" si="2"/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70</v>
      </c>
      <c r="C74" s="46"/>
      <c r="D74" s="46"/>
      <c r="E74" s="35">
        <f t="shared" si="2"/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>
        <f t="shared" si="2"/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f t="shared" si="2"/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73</v>
      </c>
      <c r="B77" s="32" t="s">
        <v>76</v>
      </c>
      <c r="C77" s="33">
        <v>644.4</v>
      </c>
      <c r="D77" s="33">
        <v>0</v>
      </c>
      <c r="E77" s="35">
        <v>-644.4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644.4</v>
      </c>
      <c r="D78" s="35">
        <v>0</v>
      </c>
      <c r="E78" s="35">
        <v>-644.4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71</v>
      </c>
      <c r="C79" s="46">
        <v>0</v>
      </c>
      <c r="D79" s="46">
        <v>0</v>
      </c>
      <c r="E79" s="35">
        <f t="shared" si="2"/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f aca="true" t="shared" si="3" ref="E80:E90">D80-C80</f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644.4</v>
      </c>
      <c r="D81" s="46">
        <v>0</v>
      </c>
      <c r="E81" s="35">
        <f t="shared" si="3"/>
        <v>-644.4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86</v>
      </c>
      <c r="C82" s="48">
        <v>0</v>
      </c>
      <c r="D82" s="46">
        <v>0</v>
      </c>
      <c r="E82" s="35">
        <f t="shared" si="3"/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87</v>
      </c>
      <c r="C83" s="48"/>
      <c r="D83" s="46"/>
      <c r="E83" s="35">
        <f t="shared" si="3"/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88</v>
      </c>
      <c r="C84" s="48">
        <v>0</v>
      </c>
      <c r="D84" s="46">
        <v>0</v>
      </c>
      <c r="E84" s="35">
        <f t="shared" si="3"/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>
        <f t="shared" si="3"/>
        <v>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>
        <f t="shared" si="3"/>
        <v>0</v>
      </c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f>SUM(C88:C90)</f>
        <v>0</v>
      </c>
      <c r="D87" s="35">
        <f>SUM(D88:D90)</f>
        <v>0</v>
      </c>
      <c r="E87" s="35">
        <f t="shared" si="3"/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79</v>
      </c>
      <c r="C88" s="48"/>
      <c r="D88" s="46"/>
      <c r="E88" s="35">
        <f t="shared" si="3"/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78</v>
      </c>
      <c r="C89" s="48"/>
      <c r="D89" s="46"/>
      <c r="E89" s="35">
        <f t="shared" si="3"/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58</v>
      </c>
      <c r="C90" s="48"/>
      <c r="D90" s="46"/>
      <c r="E90" s="35">
        <f t="shared" si="3"/>
        <v>0</v>
      </c>
      <c r="F90" s="92">
        <v>720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2018-01-11T07:56:33Z</dcterms:modified>
  <cp:category/>
  <cp:version/>
  <cp:contentType/>
  <cp:contentStatus/>
</cp:coreProperties>
</file>