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670" windowWidth="4110" windowHeight="2715" tabRatio="526" activeTab="0"/>
  </bookViews>
  <sheets>
    <sheet name="Caxser tnt.17" sheetId="1" r:id="rId1"/>
    <sheet name="Caxs g.d." sheetId="2" state="hidden" r:id="rId2"/>
    <sheet name="Caxser gorc.17" sheetId="3" r:id="rId3"/>
  </sheets>
  <definedNames>
    <definedName name="_xlnm.Print_Titles" localSheetId="1">'Caxs g.d.'!$B:$B,'Caxs g.d.'!$4:$9</definedName>
    <definedName name="_xlnm.Print_Titles" localSheetId="0">'Caxser tnt.17'!$A:$A,'Caxser tnt.17'!$3:$9</definedName>
  </definedNames>
  <calcPr fullCalcOnLoad="1"/>
</workbook>
</file>

<file path=xl/sharedStrings.xml><?xml version="1.0" encoding="utf-8"?>
<sst xmlns="http://schemas.openxmlformats.org/spreadsheetml/2006/main" count="768" uniqueCount="244">
  <si>
    <t>Ð³Ù³ÛÝùÇ ³Ýí³ÝáõÙÁ</t>
  </si>
  <si>
    <t>ÀÝ¹³Ù»ÝÁ Ù³ñ½áõÙ</t>
  </si>
  <si>
    <t xml:space="preserve"> Ð²ÞìºîìàôÂÚàôÜ</t>
  </si>
  <si>
    <t xml:space="preserve">Ñ³ßí³ñÏ.                                                                                                                                                                                                                                       ï³ñ»Ï³Ý </t>
  </si>
  <si>
    <t>Ð/Ñ</t>
  </si>
  <si>
    <t>ÀÝ¹³Ù»ÝÁ ýáÝ¹³ÛÇÝ µÛáõç»</t>
  </si>
  <si>
    <t>Ñ³½³ñ ¹ñ³Ù</t>
  </si>
  <si>
    <r>
      <t xml:space="preserve">êàòÆ²È²Î²Ü
ä²Þîä²ÜàôÂÚàôÜ  
</t>
    </r>
    <r>
      <rPr>
        <sz val="9"/>
        <rFont val="Arial Armenian"/>
        <family val="2"/>
      </rPr>
      <t>(ïáÕ3010+ïáÕ3020+ïáÕ3030+ïáÕ3040+ïáÕ3050+ïáÕ3060+ïáÕ3070+ïáÕ3080+ïáÕ3090)</t>
    </r>
  </si>
  <si>
    <t>ÐÆØÜ²Î²Ü ´²ÄÆÜÜºðÆÜ â¸²êìàÔ ä²Ðàôêî²ÚÆÜ üàÜ¸ºð (ïáÕ 3110)</t>
  </si>
  <si>
    <r>
      <t xml:space="preserve"> Ð²Ü¶Æêî, ØÞ²ÎàôÚÂ ¨ ÎðàÜ                                                                                                                           </t>
    </r>
    <r>
      <rPr>
        <sz val="8"/>
        <rFont val="Arial Armenian"/>
        <family val="2"/>
      </rPr>
      <t xml:space="preserve"> (ïáÕ 2810+ïáÕ2820+ïáÕ+2830+
ïáÕ2840+ - ïáÕ 2850+ïáÕ2860)</t>
    </r>
  </si>
  <si>
    <r>
      <t xml:space="preserve">÷³ëï. </t>
    </r>
    <r>
      <rPr>
        <sz val="8"/>
        <rFont val="Arial Armenian"/>
        <family val="2"/>
      </rPr>
      <t xml:space="preserve">
/Ñ³ßí»ïáõ Å³Ù³Ý³Ï³ßñç³Ý/</t>
    </r>
  </si>
  <si>
    <t>÷³ëï. 
/Ñ³ßí»ïáõ Å³Ù³Ý³Ï³ßñç³Ý/</t>
  </si>
  <si>
    <t>ì³ñã³Ï³Ý µÛáõç»</t>
  </si>
  <si>
    <t>üáÝ¹³ÛÇÝ µÛáõç»</t>
  </si>
  <si>
    <t xml:space="preserve"> ÀÝ¹³Ù»ÝÁ í³ñã³Ï³Ý µÛáõç»</t>
  </si>
  <si>
    <t xml:space="preserve"> ÀÝ¹³Ù»ÝÁ í³ñã³Ï³Ý + ýáÝ¹³ÛÇÝ µÛáõç»</t>
  </si>
  <si>
    <t>÷³ëï. 
/Ñ³ßí»ïáõ Å³Ù³Ý³
Ï³ßñç³Ý/</t>
  </si>
  <si>
    <t>÷³ëï. 
/Ñ³ßí»ïáõ Å³Ù³Ý³Ï³
ßñç³Ý/</t>
  </si>
  <si>
    <t xml:space="preserve">ÎðÂàÆÂÚàõÜ 
(ïáÕ2910+ïáÕ2920+ïáÕ2930+ïáÕ2940+ïáÕ2950+ïáÕ2960+ïáÕ2970+ïáÕ2980)
</t>
  </si>
  <si>
    <t xml:space="preserve">  ÐÐ  .........  Ø²ð¼Æ   Ð²Ø²ÚÜøÜºðÆ   ´Úàôæºî²ÚÆÜ   Ì²ÊêºðÆ   ìºð²´ºðÚ²È                                                                                                                                                                                                                                                                                                                                                                                                                                                                         (´Ûáõç»ï³ÛÇÝ Í³Ëë»ñÁ Áëï ·áñÍ³é³Ï³Ý ¹³ë³Ï³ñ·Ù³Ý)
2010Ã. </t>
  </si>
  <si>
    <r>
      <t xml:space="preserve">ÀÜ¸²ØºÜÀ Ì²Êêºð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>(ïáÕ 2100+ïáÕ 2200+ ïáÕ 2300+                                                                                                                ïáÕ 2400 + ïáÕ 2500 + ïáÕ 2600 + ïáÕ 2700+ ïáÕ 2800 + ïáÕ 2900 + ïáÕ 3000+ ïáÕ 3100)</t>
    </r>
  </si>
  <si>
    <r>
      <rPr>
        <b/>
        <u val="single"/>
        <sz val="10"/>
        <rFont val="Arial Armenian"/>
        <family val="2"/>
      </rPr>
      <t xml:space="preserve">ïáÕ 2160. </t>
    </r>
    <r>
      <rPr>
        <sz val="10"/>
        <rFont val="Arial Armenian"/>
        <family val="2"/>
      </rPr>
      <t xml:space="preserve">ÀÝ¹Ñ³Ýáõñ µÝáõÛÃÇ Ñ³Ýñ³ÛÇÝ Í³é³ÛáõÃÛáõÝÝ»ñ (³ÛÉ ¹³ë»ñÇÝ ãå³ïÏ³ÝáÕ) +
</t>
    </r>
    <r>
      <rPr>
        <b/>
        <u val="single"/>
        <sz val="10"/>
        <rFont val="Arial Armenian"/>
        <family val="2"/>
      </rPr>
      <t>ïáÕ 2170.</t>
    </r>
    <r>
      <rPr>
        <sz val="10"/>
        <rFont val="Arial Armenian"/>
        <family val="2"/>
      </rPr>
      <t xml:space="preserve"> ä»ï³Ï³Ý å³ñïùÇ ·Íáí ·áñÍ³éÝáõÃÛáõÝÝ»ñ,
</t>
    </r>
    <r>
      <rPr>
        <b/>
        <u val="single"/>
        <sz val="10"/>
        <rFont val="Arial Armenian"/>
        <family val="2"/>
      </rPr>
      <t>ïáÕ 2180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Î³é³í³ñáõÃÛ³Ý ï³ñµ»ñ Ù³Ï³ñ¹³ÏÝ»ñÇ ÙÇç¨ Çñ³Ï³Ý³óíáÕ ÁÝ¹Ñ³Ýáõñ  µÝáõÛÃÇ ïñ³Ýëý»ñïÝ»ñ</t>
    </r>
  </si>
  <si>
    <r>
      <t xml:space="preserve">ÀÝ¹Ñ³Ýáõñ µÝáõÛÃÇ Í³é³ÛáõÃÛáõÝÝ»ñ
</t>
    </r>
    <r>
      <rPr>
        <b/>
        <u val="single"/>
        <sz val="10"/>
        <rFont val="Arial Armenian"/>
        <family val="2"/>
      </rPr>
      <t>ïáÕ 2130</t>
    </r>
  </si>
  <si>
    <r>
      <t xml:space="preserve">úñ»Ýë¹Çñ ¨ ·áñÍ³¹Çñ Ù³ñÙÇÝÝ»ñ, å»ï³Ï³Ý Ï³é³í³ñáõÙ, ýÇÝ³Ýë³Ï³Ý ¨ Ñ³ñÏ³µÛáõç»ï³ÛÇÝ Ñ³ñ³µ»ñáõÃÛáõÝÝ»ñ, ³ñï³ùÇÝ Ñ³ñ³µ»ñáõÃÛáõÝÝ»ñ 
</t>
    </r>
    <r>
      <rPr>
        <b/>
        <u val="single"/>
        <sz val="10"/>
        <rFont val="Arial Armenian"/>
        <family val="2"/>
      </rPr>
      <t>ïáÕ 2110</t>
    </r>
    <r>
      <rPr>
        <b/>
        <sz val="10"/>
        <rFont val="Arial Armenian"/>
        <family val="2"/>
      </rPr>
      <t xml:space="preserve"> +</t>
    </r>
    <r>
      <rPr>
        <sz val="10"/>
        <rFont val="Arial Armenian"/>
        <family val="2"/>
      </rPr>
      <t xml:space="preserve">
²ñï³ùÇÝ ïÝï»ë³Ï³Ý û·ÝáõÃÛáõÝ
</t>
    </r>
    <r>
      <rPr>
        <b/>
        <u val="single"/>
        <sz val="10"/>
        <rFont val="Arial Armenian"/>
        <family val="2"/>
      </rPr>
      <t>ïáÕ 2120</t>
    </r>
  </si>
  <si>
    <t xml:space="preserve">                  ³Û¹ ÃíáõÙ` </t>
  </si>
  <si>
    <r>
      <t xml:space="preserve">
Ընդհանուր բնույթի տնտեսական, առևտրային և աշխատանքի գծով հարաբերություններ 
</t>
    </r>
    <r>
      <rPr>
        <b/>
        <sz val="10"/>
        <rFont val="Arial Armenian"/>
        <family val="2"/>
      </rPr>
      <t>տող 2410</t>
    </r>
  </si>
  <si>
    <r>
      <t xml:space="preserve">Գյուղատնտեսություն, անտառային տնտեսություն, ձկնորսություն և որսորդություն 
</t>
    </r>
    <r>
      <rPr>
        <b/>
        <sz val="10"/>
        <rFont val="Arial Armenian"/>
        <family val="2"/>
      </rPr>
      <t>տող 2420</t>
    </r>
  </si>
  <si>
    <r>
      <rPr>
        <sz val="10"/>
        <rFont val="Arial Armenian"/>
        <family val="2"/>
      </rPr>
      <t>Վառելիք և էներգետիկա</t>
    </r>
    <r>
      <rPr>
        <sz val="11"/>
        <rFont val="Arial Armenian"/>
        <family val="2"/>
      </rPr>
      <t xml:space="preserve">
</t>
    </r>
    <r>
      <rPr>
        <b/>
        <sz val="11"/>
        <rFont val="Arial Armenian"/>
        <family val="2"/>
      </rPr>
      <t>տող 2430</t>
    </r>
  </si>
  <si>
    <r>
      <t xml:space="preserve">Լեռնաարդյունահանում, արդյունաբերություն և շինարարություն
</t>
    </r>
    <r>
      <rPr>
        <b/>
        <sz val="11"/>
        <rFont val="Arial Armenian"/>
        <family val="2"/>
      </rPr>
      <t>տող 2440</t>
    </r>
  </si>
  <si>
    <r>
      <t xml:space="preserve">Տրանսպորտ
</t>
    </r>
    <r>
      <rPr>
        <b/>
        <sz val="11"/>
        <rFont val="Arial Armenian"/>
        <family val="2"/>
      </rPr>
      <t>տող 2450</t>
    </r>
  </si>
  <si>
    <t xml:space="preserve">              այդ թվում` </t>
  </si>
  <si>
    <t>ÀÝ¹³Ù»ÝÁ</t>
  </si>
  <si>
    <r>
      <rPr>
        <u val="single"/>
        <sz val="10"/>
        <rFont val="Arial Armenian"/>
        <family val="2"/>
      </rPr>
      <t xml:space="preserve">Ð³ïí³Í  1 </t>
    </r>
    <r>
      <rPr>
        <sz val="10"/>
        <rFont val="Arial Armenian"/>
        <family val="2"/>
      </rPr>
      <t xml:space="preserve">
(Ð³Ù³ÛÝùÇ µÛáõç. »Ï³ÙáõïÝ»ñÇ)
</t>
    </r>
    <r>
      <rPr>
        <b/>
        <u val="single"/>
        <sz val="10"/>
        <rFont val="Arial Armenian"/>
        <family val="2"/>
      </rPr>
      <t>տող 1392)</t>
    </r>
    <r>
      <rPr>
        <sz val="10"/>
        <rFont val="Arial Armenian"/>
        <family val="2"/>
      </rPr>
      <t xml:space="preserve">
ì³ñã³Ï³Ý µÛáõç»Ç å³Ñáõëï³ÛÇÝ ýáÝ¹Çó ýáÝ¹³ÛÇÝ µÛáõç» Ï³ï³ñíáÕ Ñ³ïÏ³óáõÙÝ»ñÇó Ùáõïù»ñ (»Ï³ÙáõïÝ»ñ տող 1392)</t>
    </r>
  </si>
  <si>
    <t xml:space="preserve">          այդ թվում` </t>
  </si>
  <si>
    <t xml:space="preserve">                       ³Û¹ ÃíáõÙ` </t>
  </si>
  <si>
    <r>
      <t xml:space="preserve">ÀÜ¸Ð²Üàôð ´ÜàôÚÂÆ Ð²Üð²ÚÆÜ Ì²è²ÚàôÂÚàôÜÜºð`  ÁÝ¹³Ù»ÝÁ   
</t>
    </r>
    <r>
      <rPr>
        <b/>
        <u val="single"/>
        <sz val="9"/>
        <rFont val="Arial Armenian"/>
        <family val="2"/>
      </rPr>
      <t xml:space="preserve">(ïáÕ2110+ïáÕ2120+ïáÕ2130+
ïáÕ2140+ïáÕ2150  +ïáÕ2160+ïáÕ2170+ïáÕ2180) </t>
    </r>
    <r>
      <rPr>
        <u val="single"/>
        <sz val="9"/>
        <rFont val="Arial Armenian"/>
        <family val="2"/>
      </rPr>
      <t xml:space="preserve"> </t>
    </r>
    <r>
      <rPr>
        <sz val="9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</si>
  <si>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2140</t>
    </r>
    <r>
      <rPr>
        <b/>
        <sz val="10"/>
        <rFont val="Arial Armenian"/>
        <family val="2"/>
      </rPr>
      <t>.</t>
    </r>
    <r>
      <rPr>
        <sz val="10"/>
        <rFont val="Arial Armenian"/>
        <family val="2"/>
      </rPr>
      <t xml:space="preserve"> ÀÝ¹Ñ³Ýáõñ µÝáõÛÃÇ Ñ»ï³½áï³Ï³Ý ³ßË³ï³Ýù, 
</t>
    </r>
    <r>
      <rPr>
        <b/>
        <u val="single"/>
        <sz val="10"/>
        <rFont val="Arial Armenian"/>
        <family val="2"/>
      </rPr>
      <t>ïáÕ 2150</t>
    </r>
    <r>
      <rPr>
        <b/>
        <sz val="10"/>
        <rFont val="Arial Armenian"/>
        <family val="2"/>
      </rPr>
      <t xml:space="preserve">. </t>
    </r>
    <r>
      <rPr>
        <sz val="10"/>
        <rFont val="Arial Armenian"/>
        <family val="2"/>
      </rPr>
      <t xml:space="preserve">ÀÝ¹Ñ³Ýáõñ µÝáõÛÃÇ Ñ³Ýñ³ÛÇÝ Í³é³ÛáõÃÛáõÝÝ»ñÇ ·Íáí Ñ»ï³½áï³Ï³Ý ¨ Ý³Ë³·Í³ÛÇÝ ³ßË³ï³ÝùÝ»ñ
</t>
    </r>
  </si>
  <si>
    <r>
      <rPr>
        <b/>
        <u val="single"/>
        <sz val="10"/>
        <rFont val="Arial Armenian"/>
        <family val="2"/>
      </rPr>
      <t>ïáÕ 2200</t>
    </r>
    <r>
      <rPr>
        <sz val="10"/>
        <rFont val="Arial Armenian"/>
        <family val="2"/>
      </rPr>
      <t xml:space="preserve">
ä²Þîä²ÜàôÂÚàôÜ` ÁÝ¹³Ù»ÝÁ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                                   </t>
    </r>
    <r>
      <rPr>
        <sz val="10"/>
        <rFont val="Arial Armenian"/>
        <family val="2"/>
      </rPr>
      <t xml:space="preserve">µÛáõç. ïáÕ 2200                                                                                                                                                                  </t>
    </r>
    <r>
      <rPr>
        <sz val="11"/>
        <rFont val="Arial Armenian"/>
        <family val="2"/>
      </rPr>
      <t xml:space="preserve">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2210+ïáÕ 2220+ ïáÕ 2230+
ïáÕ 2240+ïáÕ2250)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</si>
  <si>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2300</t>
    </r>
    <r>
      <rPr>
        <sz val="10"/>
        <rFont val="Arial Armenian"/>
        <family val="2"/>
      </rPr>
      <t xml:space="preserve">
Ð²ê²ð²Î²Î²Ü Î²ð¶, 
²Üìî²Ü¶. ºì ¸²î²Î²Ü ¶àðÌàôÜºàôÂÚàôÜ` ÁÝ¹³Ù»ÝÁ                                                                                                                                                                                                                µÛáõç. ïáÕ 2300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9"/>
        <rFont val="Arial Armenian"/>
        <family val="2"/>
      </rPr>
      <t xml:space="preserve">(ïáÕ 2310+ïáÕ 2320+ ïáÕ 2330+ïáÕ 2340+ïáÕ 2350+ïáÕ 2360+ïáÕ 2370)    </t>
    </r>
    <r>
      <rPr>
        <sz val="10"/>
        <rFont val="Arial Armenian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</si>
  <si>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Arial Armenian"/>
        <family val="2"/>
      </rPr>
      <t>ïáÕ 2400</t>
    </r>
    <r>
      <rPr>
        <sz val="10"/>
        <rFont val="Arial Armenian"/>
        <family val="2"/>
      </rPr>
      <t xml:space="preserve">
îÜîºê²Î²Ü Ð²ð²´ºðàôÂÚàôÜÜºð    ÁÝ¹³Ù»ÝÁ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10"/>
        <rFont val="Arial Armenian"/>
        <family val="2"/>
      </rPr>
      <t xml:space="preserve">(ïáÕ 2410+ïáÕ 2420+ïáÕ 2430+ïáÕ 2440+ïáÕ 2450+ïáÕ 2460+ïáÕ 2470+ïáÕ 2480+ïáÕ 2490)   </t>
    </r>
  </si>
  <si>
    <r>
      <t>Կապ /</t>
    </r>
    <r>
      <rPr>
        <b/>
        <u val="single"/>
        <sz val="11"/>
        <rFont val="Arial Armenian"/>
        <family val="2"/>
      </rPr>
      <t>տող 2460</t>
    </r>
    <r>
      <rPr>
        <b/>
        <sz val="11"/>
        <rFont val="Arial Armenian"/>
        <family val="2"/>
      </rPr>
      <t xml:space="preserve"> </t>
    </r>
    <r>
      <rPr>
        <sz val="11"/>
        <rFont val="Arial Armenian"/>
        <family val="2"/>
      </rPr>
      <t xml:space="preserve">+
Այլ բնագավառներ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 xml:space="preserve">տող 2470/ </t>
    </r>
    <r>
      <rPr>
        <sz val="11"/>
        <rFont val="Arial Armenian"/>
        <family val="2"/>
      </rPr>
      <t xml:space="preserve">+
Տնտ. հարաբերութ-ի գծով հետազոտական  և նախագծային աշխատանքներ </t>
    </r>
    <r>
      <rPr>
        <b/>
        <sz val="11"/>
        <rFont val="Arial Armenian"/>
        <family val="2"/>
      </rPr>
      <t>/</t>
    </r>
    <r>
      <rPr>
        <b/>
        <u val="single"/>
        <sz val="11"/>
        <rFont val="Arial Armenian"/>
        <family val="2"/>
      </rPr>
      <t>տող 2480</t>
    </r>
    <r>
      <rPr>
        <b/>
        <sz val="11"/>
        <rFont val="Arial Armenian"/>
        <family val="2"/>
      </rPr>
      <t>/</t>
    </r>
  </si>
  <si>
    <r>
      <t xml:space="preserve">Տնտեսական հարաբերություններ 
(այլ դասերին չպատկանող) 
</t>
    </r>
    <r>
      <rPr>
        <b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/տող 2490/</t>
    </r>
  </si>
  <si>
    <r>
      <rPr>
        <b/>
        <u val="single"/>
        <sz val="10"/>
        <rFont val="Arial Armenian"/>
        <family val="2"/>
      </rPr>
      <t>տող 2500</t>
    </r>
    <r>
      <rPr>
        <sz val="10"/>
        <rFont val="Arial Armenian"/>
        <family val="2"/>
      </rPr>
      <t xml:space="preserve">
Þðæ²Î² ØÆæ²ì²ÚðÆ ä²Þîä²ÜàôÂÚàôÜ 
</t>
    </r>
    <r>
      <rPr>
        <u val="single"/>
        <sz val="9"/>
        <rFont val="Arial Armenian"/>
        <family val="2"/>
      </rPr>
      <t>(ïáÕ2510+ïáÕ2520+ïáÕ2530+ïáÕ2540+
ïáÕ2550+ïáÕ2560)</t>
    </r>
  </si>
  <si>
    <r>
      <rPr>
        <b/>
        <u val="single"/>
        <sz val="10"/>
        <rFont val="Arial Armenian"/>
        <family val="2"/>
      </rPr>
      <t>տող 2600</t>
    </r>
    <r>
      <rPr>
        <sz val="10"/>
        <rFont val="Arial Armenian"/>
        <family val="2"/>
      </rPr>
      <t xml:space="preserve">
´Ü²Î²ð²Ü²ÚÆÜ ÞÆÜ²ð²ðàôÂÚàôÜ ºì  ÎàØàôÜ²È Ì²è²ÚàôÂÚàôÜ                                                                                                                                                                                                                                        µÛáõç. ïáÕ 400                                                      </t>
    </r>
    <r>
      <rPr>
        <b/>
        <sz val="10"/>
        <rFont val="Arial Armenian"/>
        <family val="2"/>
      </rPr>
      <t>(ïáÕ 2610 +ïáÕ 2620 +ïáÕ 2630 +
ïáÕ 2640 + ïáÕ 2650 +
ïáÕ 2660)</t>
    </r>
  </si>
  <si>
    <r>
      <t xml:space="preserve">´Ý³Ï³ñ³Ý³ÛÇÝ ßÇÝ³ñ³ñáõÃÛáõÝ
</t>
    </r>
    <r>
      <rPr>
        <u val="single"/>
        <sz val="11"/>
        <rFont val="Arial Armenian"/>
        <family val="2"/>
      </rPr>
      <t xml:space="preserve"> </t>
    </r>
    <r>
      <rPr>
        <b/>
        <u val="single"/>
        <sz val="11"/>
        <rFont val="Arial Armenian"/>
        <family val="2"/>
      </rPr>
      <t>ïáÕ 2610</t>
    </r>
  </si>
  <si>
    <r>
      <rPr>
        <sz val="10"/>
        <rFont val="Arial Armenian"/>
        <family val="2"/>
      </rPr>
      <t xml:space="preserve">Ð³Ù³ÛÝù³ÛÇÝ ½³ñ·³óáõÙ </t>
    </r>
    <r>
      <rPr>
        <b/>
        <u val="single"/>
        <sz val="10"/>
        <rFont val="Arial Armenian"/>
        <family val="2"/>
      </rPr>
      <t>ïáÕ 2620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æñ³Ù³ï³Ï³ñ³ñáõÙ </t>
    </r>
    <r>
      <rPr>
        <b/>
        <u val="single"/>
        <sz val="10"/>
        <rFont val="Arial Armenian"/>
        <family val="2"/>
      </rPr>
      <t>ïáÕ 2630</t>
    </r>
  </si>
  <si>
    <r>
      <t xml:space="preserve">öáÕáóÝ»ñÇ Éáõë³íáñáõÙ </t>
    </r>
    <r>
      <rPr>
        <b/>
        <u val="single"/>
        <sz val="10"/>
        <rFont val="Arial Armenian"/>
        <family val="2"/>
      </rPr>
      <t>ïáÕ 2640</t>
    </r>
  </si>
  <si>
    <r>
      <t xml:space="preserve">²èàÔæ²ä²ÐàôÂÚàôÜ`  
 ÁÝ¹³Ù»ÝÁ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u val="single"/>
        <sz val="9"/>
        <rFont val="Arial Armenian"/>
        <family val="2"/>
      </rPr>
      <t>(ïáÕ 2710 - ïáÕ 2720 
+ïáÕ2730+ïáÕ2740+ïáÕ2750+ïáÕ2760)</t>
    </r>
  </si>
  <si>
    <r>
      <t xml:space="preserve"> </t>
    </r>
    <r>
      <rPr>
        <b/>
        <u val="single"/>
        <sz val="10"/>
        <rFont val="Arial Armenian"/>
        <family val="2"/>
      </rPr>
      <t xml:space="preserve">ïáÕ 2620
</t>
    </r>
    <r>
      <rPr>
        <sz val="10"/>
        <rFont val="Arial Armenian"/>
        <family val="2"/>
      </rPr>
      <t xml:space="preserve">´Ý³Ï³ñ³Ý³ÛÇÝ ßÇÝ³ñ³ñáõÃÛ³Ý ¨ ÏáÙáõÝ³É Í³é³ÛáõÃÛáõÝÝ»ñÇ ·Íáí Ñ»ï³½áï³Ï³Ý ¨ Ý³Ë³·Í³ÛÇÝ ³ßË³ï³ÝùÝ»ñ </t>
    </r>
    <r>
      <rPr>
        <b/>
        <sz val="10"/>
        <rFont val="Arial Armenian"/>
        <family val="2"/>
      </rPr>
      <t xml:space="preserve">
</t>
    </r>
    <r>
      <rPr>
        <sz val="10"/>
        <rFont val="Arial Armenian"/>
        <family val="2"/>
      </rPr>
      <t xml:space="preserve">´Ý³Ï³ñ³Ý³ÛÇÝ ßÇÝ³ñ³ñáõÃÛ³Ý ¨ ÏáÙáõÝ³É Í³é³ÛáõÃÛáõÝÝ»ñ (³ÛÉ ¹³ë»ñÇÝ ãå³ïÏ³ÝáÕ)  </t>
    </r>
    <r>
      <rPr>
        <b/>
        <u val="single"/>
        <sz val="10"/>
        <rFont val="Arial Armenian"/>
        <family val="2"/>
      </rPr>
      <t>ïáÕ 2650</t>
    </r>
    <r>
      <rPr>
        <sz val="10"/>
        <rFont val="Arial Armenian"/>
        <family val="2"/>
      </rPr>
      <t xml:space="preserve"> +</t>
    </r>
    <r>
      <rPr>
        <b/>
        <u val="single"/>
        <sz val="10"/>
        <rFont val="Arial Armenian"/>
        <family val="2"/>
      </rPr>
      <t xml:space="preserve">ïáÕ 2660 </t>
    </r>
  </si>
  <si>
    <t xml:space="preserve">         որից` </t>
  </si>
  <si>
    <t>տող4212
 Էներգետիկ  ծառայություններ</t>
  </si>
  <si>
    <t>տող4214
Կապի ծառայություններ</t>
  </si>
  <si>
    <t>տող 4220
 ԳՈՐԾՈՒՂՈՒՄՆԵՐԻ ԵՎ ՇՐՋԱԳԱՅՈՒԹՅՈՒՆՆԵՐԻ ԾԱԽՍԵՐ (տող4221+տող4222+տող4223)</t>
  </si>
  <si>
    <t>տող 4230
ՊԱՅՄԱՆԱԳՐԱՅԻՆ ԱՅԼ ԾԱՌԱՅՈՒԹՅՈՒՆՆԵՐԻ ՁԵՌՔ ԲԵՐՈՒՄ (տող4231+տող4232+տող4233+տող4234+տող4235+տող4236+տող4237+տող4238)</t>
  </si>
  <si>
    <r>
      <rPr>
        <u val="single"/>
        <sz val="10"/>
        <rFont val="GHEA Grapalat"/>
        <family val="3"/>
      </rPr>
      <t xml:space="preserve">բյուջ տող. 4238 </t>
    </r>
    <r>
      <rPr>
        <sz val="9"/>
        <rFont val="GHEA Grapalat"/>
        <family val="3"/>
      </rPr>
      <t xml:space="preserve">
 Ընդհանուր բնույթի այլ ծառայություններ</t>
    </r>
  </si>
  <si>
    <t xml:space="preserve">որից` </t>
  </si>
  <si>
    <r>
      <rPr>
        <b/>
        <sz val="10"/>
        <rFont val="GHEA Grapalat"/>
        <family val="3"/>
      </rPr>
      <t xml:space="preserve">բյուջ տող. 4250 </t>
    </r>
    <r>
      <rPr>
        <sz val="9"/>
        <rFont val="GHEA Grapalat"/>
        <family val="3"/>
      </rPr>
      <t xml:space="preserve">
ԸՆԹԱՑԻԿ ՆՈՐՈԳՈՒՄ ԵՎ ՊԱՀՊԱՆՈՒՄ (ծառայություններ և նյութեր) (տող4251+տող4252)</t>
    </r>
  </si>
  <si>
    <r>
      <rPr>
        <b/>
        <sz val="10"/>
        <rFont val="GHEA Grapalat"/>
        <family val="3"/>
      </rPr>
      <t xml:space="preserve">բյուջ տող. 4260 </t>
    </r>
    <r>
      <rPr>
        <sz val="9"/>
        <rFont val="GHEA Grapalat"/>
        <family val="3"/>
      </rPr>
      <t xml:space="preserve">
 ՆՅՈՒԹԵՐ (տող4261+տող4262+տող4263+տող4264+տող4265+տող4266+տող4267+տող4268)</t>
    </r>
  </si>
  <si>
    <t>Անվանումը</t>
  </si>
  <si>
    <t>Հ/Հ</t>
  </si>
  <si>
    <t>տարեկան ճշտված պլան</t>
  </si>
  <si>
    <t>փաստ</t>
  </si>
  <si>
    <t xml:space="preserve"> վարչական մաս</t>
  </si>
  <si>
    <t>ֆոնդային մաս</t>
  </si>
  <si>
    <t xml:space="preserve"> ԸՆԴԱՄԵՆԸ </t>
  </si>
  <si>
    <t>Վ Ա Ր Չ Ա Կ Ա Ն   Մ Ա Ս</t>
  </si>
  <si>
    <r>
      <rPr>
        <b/>
        <sz val="11"/>
        <rFont val="GHEA Grapalat"/>
        <family val="3"/>
      </rPr>
      <t>բյուջ տող 4000</t>
    </r>
    <r>
      <rPr>
        <sz val="10"/>
        <rFont val="GHEA Grapalat"/>
        <family val="3"/>
      </rPr>
      <t xml:space="preserve">
  ԸՆԴԱՄԵՆԸ    ԾԱԽՍԵՐ 
   (տող4050+տող5000+տող 6000)</t>
    </r>
  </si>
  <si>
    <r>
      <rPr>
        <b/>
        <sz val="10"/>
        <rFont val="GHEA Grapalat"/>
        <family val="3"/>
      </rPr>
      <t xml:space="preserve">բյուջ տող. 4300 </t>
    </r>
    <r>
      <rPr>
        <sz val="10"/>
        <rFont val="GHEA Grapalat"/>
        <family val="3"/>
      </rPr>
      <t xml:space="preserve">
1.3. ՏՈԿՈՍԱՎՃԱՐՆԵՐ (տող4310+տող 4320+տող4330)</t>
    </r>
  </si>
  <si>
    <r>
      <rPr>
        <b/>
        <sz val="11"/>
        <rFont val="GHEA Grapalat"/>
        <family val="3"/>
      </rPr>
      <t xml:space="preserve">(տող 4110+ տող4120) </t>
    </r>
    <r>
      <rPr>
        <sz val="10"/>
        <rFont val="GHEA Grapalat"/>
        <family val="3"/>
      </rPr>
      <t xml:space="preserve">ԴՐԱՄՈՎ ՎՃԱՐՎՈՂ ԱՇԽԱՏԱՎԱՐՁԵՐ ԵՎ ՀԱՎԵԼԱՎՃԱՐՆԵՐ (տող4111+տող4112+ տող4114)+ </t>
    </r>
    <r>
      <rPr>
        <b/>
        <sz val="10"/>
        <rFont val="GHEA Grapalat"/>
        <family val="3"/>
      </rPr>
      <t>(տող4120)</t>
    </r>
  </si>
  <si>
    <t xml:space="preserve">Ա.   ԸՆԹԱՑԻԿ  ԾԱԽՍԵՐ՝     
 (տող4100+տող4200+տող4300+տող4400+տող4500+ տող4600+տող4700)       </t>
  </si>
  <si>
    <t>Բ. ՈՉ ՖԻՆԱՆՍԱԿԱՆ ԱԿՏԻՎՆԵՐԻ ԳԾՈՎ ԾԱԽՍԵՐ                     (տող5100+տող5200+տող5300+տող5400)</t>
  </si>
  <si>
    <t xml:space="preserve"> Գ. ՈՉ ՖԻՆԱՆՍԱԿԱՆ ԱԿՏԻՎՆԵՐԻ ԻՐԱՑՈՒՄԻՑ ՄՈՒՏՔԵՐ (տող6100+տող6200+տող6300+տող6400)</t>
  </si>
  <si>
    <r>
      <rPr>
        <b/>
        <sz val="11"/>
        <rFont val="GHEA Grapalat"/>
        <family val="3"/>
      </rPr>
      <t>բյուջ տող 4200</t>
    </r>
    <r>
      <rPr>
        <sz val="9"/>
        <rFont val="GHEA Grapalat"/>
        <family val="3"/>
      </rPr>
      <t xml:space="preserve">
</t>
    </r>
    <r>
      <rPr>
        <sz val="10"/>
        <rFont val="GHEA Grapalat"/>
        <family val="3"/>
      </rPr>
      <t>1.2 ԾԱՌԱՅՈՒԹՅՈՒՆՆԵՐԻ ԵՎ ԱՊՐԱՆՔՆԵՐԻ ՁԵՌՔ ԲԵՐՈՒՄ (տող4210+տող4220+տող4230+տող4240+տող4250+տող4260)</t>
    </r>
  </si>
  <si>
    <r>
      <rPr>
        <b/>
        <sz val="11"/>
        <rFont val="GHEA Grapalat"/>
        <family val="3"/>
      </rPr>
      <t>տող 4130</t>
    </r>
    <r>
      <rPr>
        <sz val="10"/>
        <rFont val="GHEA Grapalat"/>
        <family val="3"/>
      </rPr>
      <t xml:space="preserve">
ՓԱՍՏԱՑԻ ՍՈՑԻԱԼԱԿԱՆ ԱՊԱՀՈՎՈՒԹՅԱՆ ՎՃԱՐՆԵՐ (տող4131)</t>
    </r>
  </si>
  <si>
    <r>
      <rPr>
        <b/>
        <sz val="11"/>
        <rFont val="GHEA Grapalat"/>
        <family val="3"/>
      </rPr>
      <t>բյուջետ. տող 4411</t>
    </r>
    <r>
      <rPr>
        <sz val="10"/>
        <rFont val="GHEA Grapalat"/>
        <family val="3"/>
      </rPr>
      <t xml:space="preserve">
Սուբսիդիաներ ոչ-ֆինանսական պետական (hամայնքային) կազմակերպություններին </t>
    </r>
  </si>
  <si>
    <r>
      <rPr>
        <b/>
        <sz val="10"/>
        <rFont val="GHEA Grapalat"/>
        <family val="3"/>
      </rPr>
      <t>բյուջետ. տող 4531</t>
    </r>
    <r>
      <rPr>
        <sz val="10"/>
        <rFont val="GHEA Grapalat"/>
        <family val="3"/>
      </rPr>
      <t xml:space="preserve">
- Ընթացիկ դրամաշնորհներ պետական և համայնքների ոչ առևտրային կազմակերպություններին</t>
    </r>
  </si>
  <si>
    <r>
      <rPr>
        <b/>
        <sz val="11"/>
        <rFont val="GHEA Grapalat"/>
        <family val="3"/>
      </rPr>
      <t>բյուջետ. տող 4500</t>
    </r>
    <r>
      <rPr>
        <b/>
        <sz val="10"/>
        <rFont val="GHEA Grapalat"/>
        <family val="3"/>
      </rPr>
      <t xml:space="preserve">
1.5. ԴՐԱՄԱՇՆՈՐՀՆԵՐ (տող4510+տող4520+տող4530+տող4540)</t>
    </r>
  </si>
  <si>
    <r>
      <rPr>
        <b/>
        <sz val="10"/>
        <rFont val="GHEA Grapalat"/>
        <family val="3"/>
      </rPr>
      <t>բյուջետ. տող 4600</t>
    </r>
    <r>
      <rPr>
        <sz val="9"/>
        <rFont val="GHEA Grapalat"/>
        <family val="3"/>
      </rPr>
      <t xml:space="preserve">
1.6. ՍՈՑԻԱԼԱԿԱՆ ՆՊԱՍՏՆԵՐ ԵՎ ԿԵՆՍԱԹՈՇԱԿՆԵՐ (տող4610+տող4630+տող4640)1</t>
    </r>
  </si>
  <si>
    <t>որից` 
ՊԱՀՈՒՍՏԱՅԻՆ ՄԻՋՈՑՆԵՐ (տող4771)</t>
  </si>
  <si>
    <r>
      <rPr>
        <b/>
        <sz val="11"/>
        <rFont val="GHEA Grapalat"/>
        <family val="3"/>
      </rPr>
      <t>բյուջետ. տող 4700</t>
    </r>
    <r>
      <rPr>
        <sz val="11"/>
        <rFont val="GHEA Grapalat"/>
        <family val="3"/>
      </rPr>
      <t xml:space="preserve">
1.7. ԱՅԼ ԾԱԽՍԵՐ (տող4710+տող4720+տող4730+տող4740+տող4750+տող4760+տող4770)</t>
    </r>
  </si>
  <si>
    <r>
      <t xml:space="preserve"> </t>
    </r>
    <r>
      <rPr>
        <b/>
        <sz val="10"/>
        <rFont val="GHEA Grapalat"/>
        <family val="3"/>
      </rPr>
      <t>(բյուջ. տող  5110)</t>
    </r>
    <r>
      <rPr>
        <sz val="9"/>
        <rFont val="GHEA Grapalat"/>
        <family val="3"/>
      </rPr>
      <t xml:space="preserve">
ՇԵՆՔԵՐ ԵՎ ՇԻՆՈՒԹՅՈՒՆՆԵՐ               (տող5111+տող5112+տող5113)</t>
    </r>
  </si>
  <si>
    <r>
      <rPr>
        <b/>
        <sz val="10"/>
        <rFont val="GHEA Grapalat"/>
        <family val="3"/>
      </rPr>
      <t xml:space="preserve"> (բյուջ. տող  5120+5130)</t>
    </r>
    <r>
      <rPr>
        <sz val="9"/>
        <rFont val="GHEA Grapalat"/>
        <family val="3"/>
      </rPr>
      <t xml:space="preserve">
ՄԵՔԵՆԱՆԵՐ ԵՎ ՍԱՐՔԱՎՈՐՈՒՄՆԵՐ               (տող5121+ տող5122+տող5123)
ԱՅԼ ՀԻՄՆԱԿԱՆ ՄԻՋՈՑՆԵ    (տող 5131+տող 5132+տող 5133+ տող5134)</t>
    </r>
  </si>
  <si>
    <r>
      <t xml:space="preserve">1.2. ՊԱՇԱՐՆԵՐ
</t>
    </r>
    <r>
      <rPr>
        <b/>
        <sz val="9"/>
        <rFont val="GHEA Grapalat"/>
        <family val="3"/>
      </rPr>
      <t>(բյուջ. տող 5200)
1.3. ԲԱՐՁՐԱՐԺԵՔ ԱԿՏԻՎՆԵՐ 
 բյուջ. տող 5300)
1.4. ՉԱՐՏԱԴՐՎԱԾ ԱԿՏԻՎՆԵՐ   
(բյուջ. տող 5400)</t>
    </r>
  </si>
  <si>
    <t xml:space="preserve">1.4. ՉԱՐՏԱԴՐՎԱԾ ԱԿՏԻՎՆԵՐԻ ԻՐԱՑՈՒՄԻՑ ՄՈՒՏՔԵՐ`                               (տող6410+տող6420+տող6430+տող6440) </t>
  </si>
  <si>
    <r>
      <rPr>
        <b/>
        <sz val="10"/>
        <rFont val="GHEA Grapalat"/>
        <family val="3"/>
      </rPr>
      <t xml:space="preserve">  (տող 6410)</t>
    </r>
    <r>
      <rPr>
        <sz val="9"/>
        <rFont val="GHEA Grapalat"/>
        <family val="3"/>
      </rPr>
      <t xml:space="preserve">
ՀՈՂԻ ԻՐԱՑՈՒՄԻՑ ՄՈՒՏՔԵՐ</t>
    </r>
  </si>
  <si>
    <t>տող 6420
ՕԳՏԱԿԱՐ ՀԱՆԱԾՈՆԵՐԻ ԻՐԱՑՈՒՄԻՑ ՄՈՒՏՔԵՐ
տող 6430
ԱՅԼ ԲՆԱԿԱՆ ԾԱԳՈՒՄ ՈՒՆԵՑՈՂ ՀԻՄՆԱԿԱՆ ՄԻՋՈՑՆԵՐԻ ԻՐՑՈՒՄԻՑ ՄՈՒՏՔԵՐ
տող 6440 
ՈՉ ՆՅՈՒԹԱԿԱՆ ՉԱՐՏԱԴՐՎԱԾ ԱԿՏԻՎՆԵՐԻ ԻՐԱՑՈՒՄԻՑ ՄՈՒՏՔԵՐ</t>
  </si>
  <si>
    <r>
      <t xml:space="preserve">
բյուջ. տող 6100)
1.1. ՀԻՄՆԱԿԱՆ ՄԻՋՈՑՆԵՐԻ ԻՐԱՑՈՒՄԻՑ ՄՈՒՏՔԵՐ 
</t>
    </r>
    <r>
      <rPr>
        <b/>
        <sz val="10"/>
        <rFont val="GHEA Grapalat"/>
        <family val="3"/>
      </rPr>
      <t xml:space="preserve">(բյուջ. տող 6110) </t>
    </r>
    <r>
      <rPr>
        <sz val="9"/>
        <rFont val="GHEA Grapalat"/>
        <family val="3"/>
      </rPr>
      <t xml:space="preserve">
1.2. ՊԱՇԱՐՆԵՐԻ ԻՐԱՑՈՒՄԻՑ ՄՈՒՏՔԵՐ 
</t>
    </r>
    <r>
      <rPr>
        <b/>
        <sz val="10"/>
        <rFont val="GHEA Grapalat"/>
        <family val="3"/>
      </rPr>
      <t xml:space="preserve">(բյուջ. տող 6200)
</t>
    </r>
    <r>
      <rPr>
        <sz val="10"/>
        <rFont val="GHEA Grapalat"/>
        <family val="3"/>
      </rPr>
      <t xml:space="preserve">1.3. ԲԱՐՁՐԱՐԺԵՔ ԱԿՏԻՎՆԵՐԻ ԻՐԱՑՈՒՄԻՑ ՄՈՒՏՔԵՐ </t>
    </r>
    <r>
      <rPr>
        <b/>
        <sz val="10"/>
        <rFont val="GHEA Grapalat"/>
        <family val="3"/>
      </rPr>
      <t xml:space="preserve">
  (տող 6300)</t>
    </r>
    <r>
      <rPr>
        <sz val="9"/>
        <rFont val="GHEA Grapalat"/>
        <family val="3"/>
      </rPr>
      <t xml:space="preserve">
</t>
    </r>
  </si>
  <si>
    <r>
      <rPr>
        <b/>
        <sz val="10"/>
        <rFont val="GHEA Grapalat"/>
        <family val="3"/>
      </rPr>
      <t>տող4213</t>
    </r>
    <r>
      <rPr>
        <sz val="10"/>
        <rFont val="GHEA Grapalat"/>
        <family val="3"/>
      </rPr>
      <t xml:space="preserve">
Կոմունալ ծառայություններ</t>
    </r>
  </si>
  <si>
    <r>
      <rPr>
        <b/>
        <sz val="10"/>
        <rFont val="GHEA Grapalat"/>
        <family val="3"/>
      </rPr>
      <t xml:space="preserve">բյուջետ. տող 4400
</t>
    </r>
    <r>
      <rPr>
        <sz val="10"/>
        <rFont val="GHEA Grapalat"/>
        <family val="3"/>
      </rPr>
      <t xml:space="preserve">
1.4. ՍՈՒԲՍԻԴԻԱՆԵՐ  (տող4410+տող4420)</t>
    </r>
  </si>
  <si>
    <t>տող 4771
 վարչական մաս</t>
  </si>
  <si>
    <t>տող 4771
ֆոնդային մաս</t>
  </si>
  <si>
    <t>Հատված 1 (տող 1392)
(Համայնքի բյուջ. եկամուտներ)
բյուջետ. տող. 1392 Վարչական բյուջեի պահուստային ֆոնդից ֆոնդային բյուջե կատարվող հատկացումներից մուտքեր</t>
  </si>
  <si>
    <t>Աշտարակ</t>
  </si>
  <si>
    <t>Աղձք</t>
  </si>
  <si>
    <t>Անտառուտ</t>
  </si>
  <si>
    <t>Ավան</t>
  </si>
  <si>
    <t>Արագածոտն</t>
  </si>
  <si>
    <t>Ագարակ</t>
  </si>
  <si>
    <t>Արտաշավան</t>
  </si>
  <si>
    <t>Արուճ</t>
  </si>
  <si>
    <t>Բազմաղբյուր</t>
  </si>
  <si>
    <t>Բյուրական</t>
  </si>
  <si>
    <t>Դպրեվանք</t>
  </si>
  <si>
    <t>Լեռնարոտ</t>
  </si>
  <si>
    <t>Կարբի</t>
  </si>
  <si>
    <t>Կոշ</t>
  </si>
  <si>
    <t>Ղազարավան</t>
  </si>
  <si>
    <t>Նոր Ամանոս</t>
  </si>
  <si>
    <t>Նոր Եդեսիա</t>
  </si>
  <si>
    <t>Շամիրամ</t>
  </si>
  <si>
    <t>Ոսկեվազ</t>
  </si>
  <si>
    <t>Ոսկեհատ</t>
  </si>
  <si>
    <t>Սասունիկ</t>
  </si>
  <si>
    <t>Սաղմոսավան</t>
  </si>
  <si>
    <t>Վ.Սասունիկ</t>
  </si>
  <si>
    <t>Տեղեր</t>
  </si>
  <si>
    <t>Ուշի</t>
  </si>
  <si>
    <t>Ուջան</t>
  </si>
  <si>
    <t>Փարպի</t>
  </si>
  <si>
    <t>Օշական</t>
  </si>
  <si>
    <t>Օրգով</t>
  </si>
  <si>
    <t>Օհանավան</t>
  </si>
  <si>
    <t>Ապարան</t>
  </si>
  <si>
    <t>Արագած</t>
  </si>
  <si>
    <t>Ափնա</t>
  </si>
  <si>
    <t>Արայի</t>
  </si>
  <si>
    <t>Երնջատափ</t>
  </si>
  <si>
    <t>Թթուջուր</t>
  </si>
  <si>
    <t>Նիգավան</t>
  </si>
  <si>
    <t>Հարթավան</t>
  </si>
  <si>
    <t>Շենավան</t>
  </si>
  <si>
    <t>Վարդենիս</t>
  </si>
  <si>
    <t>Վարդենուտ</t>
  </si>
  <si>
    <t>Քուչակ</t>
  </si>
  <si>
    <t>Սարալանջ</t>
  </si>
  <si>
    <t xml:space="preserve">Շողակն (Նորաշեն) </t>
  </si>
  <si>
    <t>Չքնաղ</t>
  </si>
  <si>
    <t>Ձորագլուխ</t>
  </si>
  <si>
    <t>Ծաղկաշեն</t>
  </si>
  <si>
    <t>Եղիպատրուշ</t>
  </si>
  <si>
    <t>Կայք (Մուլքի)</t>
  </si>
  <si>
    <t>Լուսագյուղ</t>
  </si>
  <si>
    <t>Ջրամբար</t>
  </si>
  <si>
    <t>Ալագյազ</t>
  </si>
  <si>
    <t>Սադունց (Ամրե Թազա)</t>
  </si>
  <si>
    <t>Ավշեն</t>
  </si>
  <si>
    <t>Բերքառատ</t>
  </si>
  <si>
    <t>Գեղադիր</t>
  </si>
  <si>
    <t>Գեղաձոր</t>
  </si>
  <si>
    <t>Գեղարոտ</t>
  </si>
  <si>
    <t>Ճարճակիս (Դերեկ)</t>
  </si>
  <si>
    <t>Լեռնապար</t>
  </si>
  <si>
    <t>Ծաղկահովիտ</t>
  </si>
  <si>
    <t>Ծիլքար</t>
  </si>
  <si>
    <t>Հնաբերդ</t>
  </si>
  <si>
    <t>Մելիքգյուղ</t>
  </si>
  <si>
    <t>Միրաք</t>
  </si>
  <si>
    <t xml:space="preserve">Նորաշեն (Արագածի) </t>
  </si>
  <si>
    <t>Շենկանի</t>
  </si>
  <si>
    <t>Ջամշլու</t>
  </si>
  <si>
    <t>Ռյա Թազա</t>
  </si>
  <si>
    <t>Կանիաշիր (Սանգյառ)</t>
  </si>
  <si>
    <t>Սիփան</t>
  </si>
  <si>
    <t>Վարդաբլուր</t>
  </si>
  <si>
    <t>Միջնատուն (Օրթաճա)</t>
  </si>
  <si>
    <t>Ակունք</t>
  </si>
  <si>
    <t>Արագածավան</t>
  </si>
  <si>
    <t>Արտենի</t>
  </si>
  <si>
    <t>Աշնակ</t>
  </si>
  <si>
    <t>Արեգ (Թաթուլ)</t>
  </si>
  <si>
    <t>Մեծաձոր (Ավթոնա)</t>
  </si>
  <si>
    <t>Օթևան (Բայսզ)</t>
  </si>
  <si>
    <t>Արևուտ (Բառոժ)</t>
  </si>
  <si>
    <t>Գառնահովիտ</t>
  </si>
  <si>
    <t>Գետափ</t>
  </si>
  <si>
    <t>Կանչ (Գյալթո)</t>
  </si>
  <si>
    <t>Դաշտադեմ</t>
  </si>
  <si>
    <t>Դավթաշեն</t>
  </si>
  <si>
    <t>Դիան</t>
  </si>
  <si>
    <t>Եղնիկ</t>
  </si>
  <si>
    <t>Զարինջա</t>
  </si>
  <si>
    <t>Զովասար</t>
  </si>
  <si>
    <t>Թալին</t>
  </si>
  <si>
    <t>Թլիկ</t>
  </si>
  <si>
    <t>Իրինդ</t>
  </si>
  <si>
    <t>Լուսակն</t>
  </si>
  <si>
    <t>Ծաղկասար</t>
  </si>
  <si>
    <t>Կաթնաղբյուր</t>
  </si>
  <si>
    <t>Կաքավաձոր</t>
  </si>
  <si>
    <t>Կարմրաշեն</t>
  </si>
  <si>
    <t>Հակո</t>
  </si>
  <si>
    <t>Հացաշեն</t>
  </si>
  <si>
    <t>Դդմասար(Ղաբաղթափա)</t>
  </si>
  <si>
    <t>Մաստարա</t>
  </si>
  <si>
    <t>Ն.Արթիկ</t>
  </si>
  <si>
    <t>Ն.Բազմաբերդ</t>
  </si>
  <si>
    <t>Ն.Սասնաշեն</t>
  </si>
  <si>
    <t>Շղարշիկ</t>
  </si>
  <si>
    <t>Ոսկեթաս</t>
  </si>
  <si>
    <t>Պարտիզակ</t>
  </si>
  <si>
    <t>Սորիկ</t>
  </si>
  <si>
    <t>Սուսեր</t>
  </si>
  <si>
    <t>Ագարակավան</t>
  </si>
  <si>
    <t>Վ. Բազմաբերդ</t>
  </si>
  <si>
    <t>Վ. Սասնաշեն</t>
  </si>
  <si>
    <t>Ցամաքասար</t>
  </si>
  <si>
    <t>Ընդամենը</t>
  </si>
  <si>
    <r>
      <rPr>
        <u val="single"/>
        <sz val="10"/>
        <rFont val="GHEA Grapalat"/>
        <family val="3"/>
      </rPr>
      <t>բյուջ. տող 2000</t>
    </r>
    <r>
      <rPr>
        <sz val="10"/>
        <rFont val="GHEA Grapalat"/>
        <family val="3"/>
      </rPr>
      <t xml:space="preserve">
ԸՆԴԱՄԵՆԸ ԾԱԽՍԵՐ (բյուջ.տող2100+տող2200+տող2300+տող2400+տող2500+տող2600+ տող2700+տող2800+տող2900+տող3000+տող3100)                                                 </t>
    </r>
  </si>
  <si>
    <t>այդ թվում`</t>
  </si>
  <si>
    <r>
      <rPr>
        <b/>
        <u val="single"/>
        <sz val="10"/>
        <rFont val="GHEA Grapalat"/>
        <family val="3"/>
      </rPr>
      <t>տող 2100</t>
    </r>
    <r>
      <rPr>
        <sz val="10"/>
        <rFont val="GHEA Grapalat"/>
        <family val="3"/>
      </rPr>
      <t xml:space="preserve">
ԸՆԴՀԱՆՈՒՐ ԲՆՈՒՅԹԻ ՀԱՆՐԱՅԻՆ ԾԱՌԱՅՈՒԹՅՈՒՆՆԵՐ (տող2110+տող2120+տող2130+տող2140+տող 2150+տող2160+տող2170+տող2180)                                                                                            </t>
    </r>
  </si>
  <si>
    <t xml:space="preserve">  որից`</t>
  </si>
  <si>
    <r>
      <rPr>
        <b/>
        <u val="single"/>
        <sz val="10"/>
        <rFont val="GHEA Grapalat"/>
        <family val="3"/>
      </rPr>
      <t>տող 2200</t>
    </r>
    <r>
      <rPr>
        <sz val="10"/>
        <rFont val="GHEA Grapalat"/>
        <family val="3"/>
      </rPr>
      <t xml:space="preserve">
ՊԱՇՏՊԱՆՈՒԹՅՈՒՆ (տող2210+2220+տող2230+տող2240+տող2250)</t>
    </r>
  </si>
  <si>
    <r>
      <rPr>
        <b/>
        <u val="single"/>
        <sz val="10"/>
        <rFont val="GHEA Grapalat"/>
        <family val="3"/>
      </rPr>
      <t>տող 2300</t>
    </r>
    <r>
      <rPr>
        <sz val="10"/>
        <rFont val="GHEA Grapalat"/>
        <family val="3"/>
      </rPr>
      <t xml:space="preserve">
ՀԱՍԱՐԱԿԱԿԱՆ ԿԱՐԳ, ԱՆՎՏԱՆԳՈՒԹՅՈՒՆ և ԴԱՏԱԿԱՆ ԳՈՐԾՈՒՆԵՈՒԹՅՈՒՆ (տող2310+տող2320+տող2330+տող2340+տող2350+տող2360+տող2370)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</si>
  <si>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b/>
        <u val="single"/>
        <sz val="10"/>
        <rFont val="GHEA Grapalat"/>
        <family val="3"/>
      </rPr>
      <t>տող 2400</t>
    </r>
    <r>
      <rPr>
        <sz val="10"/>
        <rFont val="GHEA Grapalat"/>
        <family val="3"/>
      </rPr>
      <t xml:space="preserve">
ՏՆՏԵՍԱԿԱՆ ՀԱՐԱԲԵՐՈՒԹՅՈՒՆՆԵՐ (տող2410+տող2420+տող2430+տող2440+տող2450+տող2460+տող2470+տող2480+տող2490)</t>
    </r>
  </si>
  <si>
    <r>
      <rPr>
        <b/>
        <u val="single"/>
        <sz val="10"/>
        <rFont val="GHEA Grapalat"/>
        <family val="3"/>
      </rPr>
      <t>տող 2500</t>
    </r>
    <r>
      <rPr>
        <sz val="10"/>
        <rFont val="GHEA Grapalat"/>
        <family val="3"/>
      </rPr>
      <t xml:space="preserve">
ՇՐՋԱԿԱ ՄԻՋԱՎԱՅՐԻ ՊԱՇՏՊԱՆՈՒԹՅՈՒՆ (տող2510+տող2520+տող2530+տող2540+տող2550+տող2560)</t>
    </r>
  </si>
  <si>
    <r>
      <rPr>
        <b/>
        <u val="single"/>
        <sz val="10"/>
        <rFont val="GHEA Grapalat"/>
        <family val="3"/>
      </rPr>
      <t>բյուջ. տող 2600</t>
    </r>
    <r>
      <rPr>
        <sz val="10"/>
        <rFont val="GHEA Grapalat"/>
        <family val="3"/>
      </rPr>
      <t xml:space="preserve">
ԲՆԱԿԱՐԱՆԱՅԻՆ ՇԻՆԱՐԱՐՈՒԹՅՈՒՆ ԵՎ ԿՈՄՈՒՆԱԼ ԾԱՌԱՅՈՒԹՅՈՒՆ (տող3610+տող3620+տող3630+տող3640+տող3650+տող3660)</t>
    </r>
  </si>
  <si>
    <t>որից`</t>
  </si>
  <si>
    <r>
      <rPr>
        <b/>
        <u val="single"/>
        <sz val="10"/>
        <rFont val="GHEA Grapalat"/>
        <family val="3"/>
      </rPr>
      <t>բյուջ. տող 2700</t>
    </r>
    <r>
      <rPr>
        <sz val="10"/>
        <rFont val="GHEA Grapalat"/>
        <family val="3"/>
      </rPr>
      <t xml:space="preserve">
ԱՌՈՂՋԱՊԱՀՈՒԹՅՈՒՆ (տող2710+տող2720+տող2730+տող2740+տող2750+տող2760)</t>
    </r>
  </si>
  <si>
    <r>
      <rPr>
        <b/>
        <u val="single"/>
        <sz val="10"/>
        <rFont val="GHEA Grapalat"/>
        <family val="3"/>
      </rPr>
      <t>բյուջ. տող 2800</t>
    </r>
    <r>
      <rPr>
        <sz val="10"/>
        <rFont val="GHEA Grapalat"/>
        <family val="3"/>
      </rPr>
      <t xml:space="preserve">
ՀԱՆԳԻՍՏ, ՄՇԱԿՈՒՅԹ ԵՎ ԿՐՈՆ (տող2810+տող2820+տող2830+տող2840+տող2850+տող2860)տող 2800
</t>
    </r>
  </si>
  <si>
    <r>
      <rPr>
        <b/>
        <u val="single"/>
        <sz val="10"/>
        <rFont val="GHEA Grapalat"/>
        <family val="3"/>
      </rPr>
      <t>բյուջ. տող 2900</t>
    </r>
    <r>
      <rPr>
        <sz val="10"/>
        <rFont val="GHEA Grapalat"/>
        <family val="3"/>
      </rPr>
      <t xml:space="preserve">
ԿՐԹՈՒԹՅՈՒՆ (տող2910+տող2920+տող2930+տող2940+տող2950+տող2960+տող2970+տող2980)</t>
    </r>
  </si>
  <si>
    <r>
      <rPr>
        <b/>
        <u val="single"/>
        <sz val="10"/>
        <rFont val="GHEA Grapalat"/>
        <family val="3"/>
      </rPr>
      <t>բյուջ. տող 3000</t>
    </r>
    <r>
      <rPr>
        <sz val="10"/>
        <rFont val="GHEA Grapalat"/>
        <family val="3"/>
      </rPr>
      <t xml:space="preserve">
ՍՈՑԻԱԼԱԿԱՆ ՊԱՇՏՊԱՆՈՒԹՅՈՒՆ (տող3010+տող3020+տող3030+տող3040+տող3050+տող3060+տող3070+տող3080+տող3090) </t>
    </r>
  </si>
  <si>
    <r>
      <rPr>
        <b/>
        <u val="single"/>
        <sz val="10"/>
        <rFont val="GHEA Grapalat"/>
        <family val="3"/>
      </rPr>
      <t>բյուջ. տող 3100</t>
    </r>
    <r>
      <rPr>
        <sz val="10"/>
        <rFont val="GHEA Grapalat"/>
        <family val="3"/>
      </rPr>
      <t xml:space="preserve">
ՀԻՄՆԱԿԱՆ ԲԱԺԻՆՆԵՐԻՆ ՉԴԱՍՎՈՂ ՊԱՀՈՒՍՏԱՅԻՆ ՖՈՆԴԵՐ (տող3112)</t>
    </r>
  </si>
  <si>
    <r>
      <t>Հատված 1 (տող 1392)
(Համայնքի բյուջ. եկամուտներ)
բյուջետ.</t>
    </r>
    <r>
      <rPr>
        <b/>
        <sz val="10"/>
        <rFont val="GHEA Grapalat"/>
        <family val="3"/>
      </rPr>
      <t xml:space="preserve"> տող. 1392 </t>
    </r>
    <r>
      <rPr>
        <sz val="10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</si>
  <si>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r>
      <t xml:space="preserve">տող 2110 
Օրենսդիր և գործադիր մարմիններ, պետական կառավարում, ‎ֆինանսական և հարկաբյուջետային հարաբերություններ, արտաքին հարաբերություններ
</t>
    </r>
  </si>
  <si>
    <t>տող 2160
Ընդհանուր բնույթի հանրային ծառայություններ (այլ դասերին չպատկանող)</t>
  </si>
  <si>
    <t xml:space="preserve">տող 2420
Գյուղատնտեսություն, անտառային տնտեսություն, ձկնորսություն և որսորդություն
</t>
  </si>
  <si>
    <t>Վառելիք և էներգետիկա
տող 2430</t>
  </si>
  <si>
    <r>
      <t xml:space="preserve">Տրանսպորտ
</t>
    </r>
    <r>
      <rPr>
        <b/>
        <sz val="10"/>
        <rFont val="GHEA Grapalat"/>
        <family val="3"/>
      </rPr>
      <t>տող 2450</t>
    </r>
  </si>
  <si>
    <r>
      <t xml:space="preserve">Տնտեսական հարաբերություններ 
(այլ դասերին չպատկանող) 
</t>
    </r>
    <r>
      <rPr>
        <b/>
        <sz val="10"/>
        <rFont val="GHEA Grapalat"/>
        <family val="3"/>
      </rPr>
      <t xml:space="preserve"> </t>
    </r>
    <r>
      <rPr>
        <b/>
        <u val="single"/>
        <sz val="10"/>
        <rFont val="GHEA Grapalat"/>
        <family val="3"/>
      </rPr>
      <t>/տող 2490/</t>
    </r>
  </si>
  <si>
    <t xml:space="preserve">բյուջ. տող 2511
Աղբահանում
</t>
  </si>
  <si>
    <t>բյուջ. տող 2560
Շրջակա միջավայրի պաշտպանություն (այլ դասերին չպատկանող)</t>
  </si>
  <si>
    <t>ԲՆԱԿԱՐԱՆԱՅԻՆ ՇԻՆԱՐԱՐՈՒԹՅՈՒՆ
տող 2610</t>
  </si>
  <si>
    <t>տող 2620
Համայնքային զարգացում</t>
  </si>
  <si>
    <t>տող 2620
Ջրամատակարարում</t>
  </si>
  <si>
    <t>տող  2640
Փողոցների լուսավորում</t>
  </si>
  <si>
    <t>տող  2660
Բնակարանային շինարարության և կոմունալ ծառայություններ (այլ դասերին չպատկանող)</t>
  </si>
  <si>
    <t>Մշակութային ծառայություններ
բյուջ. տող 2820</t>
  </si>
  <si>
    <t xml:space="preserve">Մշակույթի տներ, ակումբներ, կենտրոններ   բյուջ. տող 2823
</t>
  </si>
  <si>
    <t xml:space="preserve">բյուջ. տող 2911
Նախադպրոցական կրթություն </t>
  </si>
  <si>
    <t>ԸՆԴԱՄԵՆԸ</t>
  </si>
  <si>
    <r>
      <rPr>
        <b/>
        <sz val="10"/>
        <rFont val="GHEA Grapalat"/>
        <family val="3"/>
      </rPr>
      <t xml:space="preserve">ԸՆԴԱՄԵՆԸ ԾԱԽՍԵՐ   </t>
    </r>
  </si>
  <si>
    <t>ՀՀ Արագածոտնի մարզի համայնքների  բյուջեների ծախսերը 
( ծախսերը ըստ տնտեսագիտական դասակարգման) 2017 թվական 9 ամիս</t>
  </si>
  <si>
    <t>ՀՀ Արագածոտնի մարզի համայնքների  բյուջեների ծախսերը
 (ծախսերը ըստ գործառական դասակարգման) 2017 թվական 9 ամիս</t>
  </si>
  <si>
    <t>հազար դրամ</t>
  </si>
</sst>
</file>

<file path=xl/styles.xml><?xml version="1.0" encoding="utf-8"?>
<styleSheet xmlns="http://schemas.openxmlformats.org/spreadsheetml/2006/main">
  <numFmts count="55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 &quot;_);\(#,##0&quot; &quot;\)"/>
    <numFmt numFmtId="173" formatCode="#,##0&quot; &quot;_);[Red]\(#,##0&quot; &quot;\)"/>
    <numFmt numFmtId="174" formatCode="#,##0.00&quot; &quot;_);\(#,##0.00&quot; &quot;\)"/>
    <numFmt numFmtId="175" formatCode="#,##0.00&quot; &quot;_);[Red]\(#,##0.00&quot; &quot;\)"/>
    <numFmt numFmtId="176" formatCode="_ * #,##0_)&quot; &quot;_ ;_ * \(#,##0\)&quot; &quot;_ ;_ * &quot;-&quot;_)&quot; &quot;_ ;_ @_ "/>
    <numFmt numFmtId="177" formatCode="_ * #,##0_)_ _ ;_ * \(#,##0\)_ _ ;_ * &quot;-&quot;_)_ _ ;_ @_ "/>
    <numFmt numFmtId="178" formatCode="_ * #,##0.00_)&quot; &quot;_ ;_ * \(#,##0.00\)&quot; &quot;_ ;_ * &quot;-&quot;??_)&quot; &quot;_ ;_ @_ "/>
    <numFmt numFmtId="179" formatCode="_ * #,##0.00_)_ _ ;_ * \(#,##0.00\)_ _ ;_ * &quot;-&quot;??_)_ _ ;_ @_ 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0.000"/>
    <numFmt numFmtId="198" formatCode="0.0000000"/>
    <numFmt numFmtId="199" formatCode="0.000000"/>
    <numFmt numFmtId="200" formatCode="0.00000"/>
    <numFmt numFmtId="201" formatCode="0.0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$&quot;#,##0.00"/>
    <numFmt numFmtId="207" formatCode="#,##0.0"/>
    <numFmt numFmtId="208" formatCode="#,##0.000"/>
    <numFmt numFmtId="209" formatCode="#,##0.0000"/>
    <numFmt numFmtId="210" formatCode="0E+00"/>
  </numFmts>
  <fonts count="67">
    <font>
      <sz val="12"/>
      <name val="Times Armenian"/>
      <family val="0"/>
    </font>
    <font>
      <sz val="10"/>
      <name val="Times Armenian"/>
      <family val="1"/>
    </font>
    <font>
      <sz val="8"/>
      <name val="Times Armenian"/>
      <family val="1"/>
    </font>
    <font>
      <sz val="10"/>
      <name val="Arial Armenian"/>
      <family val="2"/>
    </font>
    <font>
      <sz val="9"/>
      <name val="Arial Armenian"/>
      <family val="2"/>
    </font>
    <font>
      <sz val="8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sz val="8"/>
      <name val="Arial Armenian"/>
      <family val="2"/>
    </font>
    <font>
      <u val="single"/>
      <sz val="12"/>
      <color indexed="12"/>
      <name val="Times Armenian"/>
      <family val="1"/>
    </font>
    <font>
      <u val="single"/>
      <sz val="12"/>
      <color indexed="36"/>
      <name val="Times Armenian"/>
      <family val="1"/>
    </font>
    <font>
      <b/>
      <u val="single"/>
      <sz val="10"/>
      <name val="Arial Armenian"/>
      <family val="2"/>
    </font>
    <font>
      <b/>
      <sz val="10"/>
      <name val="Arial Armenian"/>
      <family val="2"/>
    </font>
    <font>
      <b/>
      <sz val="9"/>
      <name val="Arial Armenian"/>
      <family val="2"/>
    </font>
    <font>
      <b/>
      <sz val="11"/>
      <name val="Arial Armenian"/>
      <family val="2"/>
    </font>
    <font>
      <u val="single"/>
      <sz val="10"/>
      <name val="Arial Armenian"/>
      <family val="2"/>
    </font>
    <font>
      <b/>
      <u val="single"/>
      <sz val="9"/>
      <name val="Arial Armenian"/>
      <family val="2"/>
    </font>
    <font>
      <u val="single"/>
      <sz val="9"/>
      <name val="Arial Armenian"/>
      <family val="2"/>
    </font>
    <font>
      <u val="single"/>
      <sz val="11"/>
      <name val="Arial Armenian"/>
      <family val="2"/>
    </font>
    <font>
      <b/>
      <u val="single"/>
      <sz val="11"/>
      <name val="Arial Armenian"/>
      <family val="2"/>
    </font>
    <font>
      <sz val="9"/>
      <name val="GHEA Grapalat"/>
      <family val="3"/>
    </font>
    <font>
      <sz val="10"/>
      <name val="GHEA Grapalat"/>
      <family val="3"/>
    </font>
    <font>
      <u val="single"/>
      <sz val="10"/>
      <name val="GHEA Grapalat"/>
      <family val="3"/>
    </font>
    <font>
      <b/>
      <sz val="9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sz val="11"/>
      <name val="GHEA Grapalat"/>
      <family val="3"/>
    </font>
    <font>
      <sz val="12"/>
      <name val="GHEA Grapalat"/>
      <family val="3"/>
    </font>
    <font>
      <b/>
      <sz val="11"/>
      <name val="GHEA Grapalat"/>
      <family val="3"/>
    </font>
    <font>
      <sz val="10"/>
      <name val="Arial LatArm"/>
      <family val="2"/>
    </font>
    <font>
      <sz val="10"/>
      <color indexed="8"/>
      <name val="GHEA Grapalat"/>
      <family val="3"/>
    </font>
    <font>
      <b/>
      <u val="single"/>
      <sz val="10"/>
      <name val="GHEA Grapalat"/>
      <family val="3"/>
    </font>
    <font>
      <b/>
      <sz val="8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/>
    </xf>
    <xf numFmtId="19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207" fontId="3" fillId="35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207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 vertical="center" wrapText="1"/>
    </xf>
    <xf numFmtId="196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35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12" xfId="0" applyFont="1" applyBorder="1" applyAlignment="1">
      <alignment vertical="center"/>
    </xf>
    <xf numFmtId="4" fontId="4" fillId="36" borderId="1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>
      <alignment horizontal="center" vertical="center" wrapText="1"/>
    </xf>
    <xf numFmtId="4" fontId="5" fillId="36" borderId="10" xfId="0" applyNumberFormat="1" applyFont="1" applyFill="1" applyBorder="1" applyAlignment="1">
      <alignment horizontal="center" vertical="center" wrapText="1"/>
    </xf>
    <xf numFmtId="4" fontId="5" fillId="37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07" fontId="4" fillId="0" borderId="10" xfId="57" applyNumberFormat="1" applyFont="1" applyFill="1" applyBorder="1" applyAlignment="1">
      <alignment horizontal="right" vertical="center"/>
      <protection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207" fontId="8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 vertical="center" wrapText="1"/>
    </xf>
    <xf numFmtId="196" fontId="3" fillId="38" borderId="10" xfId="0" applyNumberFormat="1" applyFont="1" applyFill="1" applyBorder="1" applyAlignment="1">
      <alignment horizontal="right" vertical="center" wrapText="1"/>
    </xf>
    <xf numFmtId="196" fontId="3" fillId="38" borderId="10" xfId="0" applyNumberFormat="1" applyFont="1" applyFill="1" applyBorder="1" applyAlignment="1">
      <alignment horizontal="right"/>
    </xf>
    <xf numFmtId="0" fontId="4" fillId="39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vertic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1" fillId="0" borderId="0" xfId="0" applyFont="1" applyAlignment="1" applyProtection="1">
      <alignment horizontal="right"/>
      <protection locked="0"/>
    </xf>
    <xf numFmtId="0" fontId="27" fillId="0" borderId="0" xfId="0" applyFont="1" applyBorder="1" applyAlignment="1" applyProtection="1">
      <alignment/>
      <protection locked="0"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/>
      <protection/>
    </xf>
    <xf numFmtId="4" fontId="20" fillId="36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3" fontId="20" fillId="41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vertical="center" wrapText="1"/>
      <protection/>
    </xf>
    <xf numFmtId="4" fontId="20" fillId="0" borderId="14" xfId="0" applyNumberFormat="1" applyFont="1" applyBorder="1" applyAlignment="1" applyProtection="1">
      <alignment vertical="center" wrapText="1"/>
      <protection/>
    </xf>
    <xf numFmtId="14" fontId="21" fillId="0" borderId="0" xfId="0" applyNumberFormat="1" applyFont="1" applyAlignment="1" applyProtection="1">
      <alignment vertical="center" wrapText="1"/>
      <protection locked="0"/>
    </xf>
    <xf numFmtId="0" fontId="29" fillId="41" borderId="10" xfId="0" applyFont="1" applyFill="1" applyBorder="1" applyAlignment="1" applyProtection="1">
      <alignment horizontal="center"/>
      <protection locked="0"/>
    </xf>
    <xf numFmtId="0" fontId="30" fillId="0" borderId="10" xfId="57" applyNumberFormat="1" applyFont="1" applyFill="1" applyBorder="1" applyAlignment="1">
      <alignment horizontal="left" vertical="center"/>
      <protection/>
    </xf>
    <xf numFmtId="0" fontId="21" fillId="0" borderId="10" xfId="57" applyNumberFormat="1" applyFont="1" applyFill="1" applyBorder="1" applyAlignment="1">
      <alignment horizontal="left" vertical="center"/>
      <protection/>
    </xf>
    <xf numFmtId="207" fontId="21" fillId="0" borderId="10" xfId="0" applyNumberFormat="1" applyFont="1" applyBorder="1" applyAlignment="1" applyProtection="1">
      <alignment vertical="center" wrapText="1"/>
      <protection/>
    </xf>
    <xf numFmtId="0" fontId="30" fillId="42" borderId="10" xfId="57" applyNumberFormat="1" applyFont="1" applyFill="1" applyBorder="1" applyAlignment="1">
      <alignment horizontal="left" vertical="center"/>
      <protection/>
    </xf>
    <xf numFmtId="207" fontId="21" fillId="42" borderId="1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wrapText="1"/>
      <protection locked="0"/>
    </xf>
    <xf numFmtId="196" fontId="27" fillId="0" borderId="0" xfId="0" applyNumberFormat="1" applyFont="1" applyAlignment="1" applyProtection="1">
      <alignment/>
      <protection locked="0"/>
    </xf>
    <xf numFmtId="0" fontId="27" fillId="0" borderId="12" xfId="0" applyFont="1" applyBorder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/>
      <protection/>
    </xf>
    <xf numFmtId="0" fontId="21" fillId="37" borderId="13" xfId="0" applyFont="1" applyFill="1" applyBorder="1" applyAlignment="1" applyProtection="1">
      <alignment vertical="center" wrapText="1"/>
      <protection/>
    </xf>
    <xf numFmtId="0" fontId="21" fillId="37" borderId="14" xfId="0" applyFont="1" applyFill="1" applyBorder="1" applyAlignment="1" applyProtection="1">
      <alignment vertical="center" wrapText="1"/>
      <protection/>
    </xf>
    <xf numFmtId="0" fontId="21" fillId="38" borderId="15" xfId="0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vertical="center" wrapText="1"/>
      <protection/>
    </xf>
    <xf numFmtId="0" fontId="21" fillId="41" borderId="15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Alignment="1" applyProtection="1">
      <alignment wrapText="1"/>
      <protection/>
    </xf>
    <xf numFmtId="4" fontId="25" fillId="36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Font="1" applyFill="1" applyBorder="1" applyAlignment="1" applyProtection="1">
      <alignment horizontal="center" vertical="center" wrapText="1"/>
      <protection/>
    </xf>
    <xf numFmtId="0" fontId="20" fillId="42" borderId="10" xfId="0" applyFont="1" applyFill="1" applyBorder="1" applyAlignment="1" applyProtection="1">
      <alignment horizontal="center" vertical="center" wrapText="1"/>
      <protection/>
    </xf>
    <xf numFmtId="0" fontId="20" fillId="35" borderId="10" xfId="0" applyFont="1" applyFill="1" applyBorder="1" applyAlignment="1" applyProtection="1">
      <alignment horizontal="center" vertical="center" wrapText="1"/>
      <protection/>
    </xf>
    <xf numFmtId="0" fontId="20" fillId="41" borderId="10" xfId="0" applyFont="1" applyFill="1" applyBorder="1" applyAlignment="1" applyProtection="1">
      <alignment horizontal="center" vertical="center" wrapText="1"/>
      <protection locked="0"/>
    </xf>
    <xf numFmtId="207" fontId="21" fillId="0" borderId="10" xfId="57" applyNumberFormat="1" applyFont="1" applyFill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/>
      <protection locked="0"/>
    </xf>
    <xf numFmtId="4" fontId="27" fillId="0" borderId="0" xfId="0" applyNumberFormat="1" applyFont="1" applyAlignment="1" applyProtection="1">
      <alignment horizontal="right" vertic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37" borderId="10" xfId="0" applyFont="1" applyFill="1" applyBorder="1" applyAlignment="1" applyProtection="1">
      <alignment horizontal="center" vertical="center" wrapText="1"/>
      <protection/>
    </xf>
    <xf numFmtId="0" fontId="20" fillId="37" borderId="10" xfId="0" applyFont="1" applyFill="1" applyBorder="1" applyAlignment="1" applyProtection="1">
      <alignment horizontal="center" vertical="center" wrapText="1"/>
      <protection/>
    </xf>
    <xf numFmtId="0" fontId="25" fillId="40" borderId="10" xfId="0" applyFont="1" applyFill="1" applyBorder="1" applyAlignment="1" applyProtection="1">
      <alignment horizontal="center" vertical="center" wrapText="1"/>
      <protection/>
    </xf>
    <xf numFmtId="4" fontId="20" fillId="0" borderId="10" xfId="0" applyNumberFormat="1" applyFont="1" applyBorder="1" applyAlignment="1" applyProtection="1">
      <alignment horizontal="center" vertical="center" wrapText="1"/>
      <protection/>
    </xf>
    <xf numFmtId="0" fontId="26" fillId="0" borderId="16" xfId="0" applyFont="1" applyBorder="1" applyAlignment="1" applyProtection="1">
      <alignment horizontal="center" vertical="center" wrapText="1"/>
      <protection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0" borderId="14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37" borderId="10" xfId="0" applyNumberFormat="1" applyFont="1" applyFill="1" applyBorder="1" applyAlignment="1" applyProtection="1">
      <alignment horizontal="center" vertical="center" wrapText="1"/>
      <protection/>
    </xf>
    <xf numFmtId="0" fontId="21" fillId="37" borderId="17" xfId="0" applyNumberFormat="1" applyFont="1" applyFill="1" applyBorder="1" applyAlignment="1" applyProtection="1">
      <alignment horizontal="center" vertical="center" wrapText="1"/>
      <protection/>
    </xf>
    <xf numFmtId="0" fontId="21" fillId="37" borderId="15" xfId="0" applyNumberFormat="1" applyFont="1" applyFill="1" applyBorder="1" applyAlignment="1" applyProtection="1">
      <alignment horizontal="center" vertical="center" wrapText="1"/>
      <protection/>
    </xf>
    <xf numFmtId="0" fontId="21" fillId="37" borderId="18" xfId="0" applyNumberFormat="1" applyFont="1" applyFill="1" applyBorder="1" applyAlignment="1" applyProtection="1">
      <alignment horizontal="center" vertical="center" wrapText="1"/>
      <protection/>
    </xf>
    <xf numFmtId="0" fontId="21" fillId="37" borderId="19" xfId="0" applyNumberFormat="1" applyFont="1" applyFill="1" applyBorder="1" applyAlignment="1" applyProtection="1">
      <alignment horizontal="center" vertical="center" wrapText="1"/>
      <protection/>
    </xf>
    <xf numFmtId="0" fontId="21" fillId="37" borderId="0" xfId="0" applyNumberFormat="1" applyFont="1" applyFill="1" applyBorder="1" applyAlignment="1" applyProtection="1">
      <alignment horizontal="center" vertical="center" wrapText="1"/>
      <protection/>
    </xf>
    <xf numFmtId="0" fontId="21" fillId="37" borderId="20" xfId="0" applyNumberFormat="1" applyFont="1" applyFill="1" applyBorder="1" applyAlignment="1" applyProtection="1">
      <alignment horizontal="center" vertical="center" wrapText="1"/>
      <protection/>
    </xf>
    <xf numFmtId="0" fontId="21" fillId="5" borderId="10" xfId="0" applyNumberFormat="1" applyFont="1" applyFill="1" applyBorder="1" applyAlignment="1" applyProtection="1">
      <alignment horizontal="center" vertical="center" wrapText="1"/>
      <protection/>
    </xf>
    <xf numFmtId="0" fontId="21" fillId="35" borderId="10" xfId="0" applyNumberFormat="1" applyFont="1" applyFill="1" applyBorder="1" applyAlignment="1" applyProtection="1">
      <alignment horizontal="center" vertical="center" wrapText="1"/>
      <protection/>
    </xf>
    <xf numFmtId="4" fontId="25" fillId="35" borderId="16" xfId="0" applyNumberFormat="1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4" fontId="25" fillId="37" borderId="13" xfId="0" applyNumberFormat="1" applyFont="1" applyFill="1" applyBorder="1" applyAlignment="1" applyProtection="1">
      <alignment horizontal="center" vertical="center" wrapText="1"/>
      <protection/>
    </xf>
    <xf numFmtId="4" fontId="20" fillId="5" borderId="16" xfId="0" applyNumberFormat="1" applyFont="1" applyFill="1" applyBorder="1" applyAlignment="1" applyProtection="1">
      <alignment horizontal="center" vertical="center" wrapText="1"/>
      <protection/>
    </xf>
    <xf numFmtId="4" fontId="20" fillId="5" borderId="13" xfId="0" applyNumberFormat="1" applyFont="1" applyFill="1" applyBorder="1" applyAlignment="1" applyProtection="1">
      <alignment horizontal="center" vertical="center" wrapText="1"/>
      <protection/>
    </xf>
    <xf numFmtId="4" fontId="20" fillId="0" borderId="16" xfId="0" applyNumberFormat="1" applyFont="1" applyBorder="1" applyAlignment="1" applyProtection="1">
      <alignment horizontal="center" vertical="center" wrapText="1"/>
      <protection/>
    </xf>
    <xf numFmtId="4" fontId="20" fillId="0" borderId="13" xfId="0" applyNumberFormat="1" applyFont="1" applyBorder="1" applyAlignment="1" applyProtection="1">
      <alignment horizontal="center" vertical="center" wrapText="1"/>
      <protection/>
    </xf>
    <xf numFmtId="4" fontId="20" fillId="0" borderId="17" xfId="0" applyNumberFormat="1" applyFont="1" applyBorder="1" applyAlignment="1" applyProtection="1">
      <alignment horizontal="center" vertical="center" wrapText="1"/>
      <protection/>
    </xf>
    <xf numFmtId="4" fontId="20" fillId="0" borderId="18" xfId="0" applyNumberFormat="1" applyFont="1" applyBorder="1" applyAlignment="1" applyProtection="1">
      <alignment horizontal="center" vertical="center" wrapText="1"/>
      <protection/>
    </xf>
    <xf numFmtId="4" fontId="20" fillId="0" borderId="21" xfId="0" applyNumberFormat="1" applyFont="1" applyBorder="1" applyAlignment="1" applyProtection="1">
      <alignment horizontal="center" vertical="center" wrapText="1"/>
      <protection/>
    </xf>
    <xf numFmtId="4" fontId="20" fillId="0" borderId="22" xfId="0" applyNumberFormat="1" applyFont="1" applyBorder="1" applyAlignment="1" applyProtection="1">
      <alignment horizontal="center" vertical="center" wrapText="1"/>
      <protection/>
    </xf>
    <xf numFmtId="0" fontId="21" fillId="37" borderId="16" xfId="0" applyNumberFormat="1" applyFont="1" applyFill="1" applyBorder="1" applyAlignment="1" applyProtection="1">
      <alignment horizontal="center" vertical="center" wrapText="1"/>
      <protection/>
    </xf>
    <xf numFmtId="0" fontId="21" fillId="37" borderId="14" xfId="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left" vertical="center" wrapText="1"/>
      <protection/>
    </xf>
    <xf numFmtId="0" fontId="20" fillId="0" borderId="13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center" vertical="center" wrapTex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20" fillId="0" borderId="13" xfId="0" applyFont="1" applyBorder="1" applyAlignment="1" applyProtection="1">
      <alignment horizontal="center" vertical="center" wrapText="1"/>
      <protection/>
    </xf>
    <xf numFmtId="4" fontId="20" fillId="35" borderId="16" xfId="0" applyNumberFormat="1" applyFont="1" applyFill="1" applyBorder="1" applyAlignment="1" applyProtection="1">
      <alignment horizontal="center" vertical="center" wrapText="1"/>
      <protection/>
    </xf>
    <xf numFmtId="4" fontId="20" fillId="35" borderId="13" xfId="0" applyNumberFormat="1" applyFont="1" applyFill="1" applyBorder="1" applyAlignment="1" applyProtection="1">
      <alignment horizontal="center" vertical="center" wrapText="1"/>
      <protection/>
    </xf>
    <xf numFmtId="4" fontId="20" fillId="35" borderId="14" xfId="0" applyNumberFormat="1" applyFont="1" applyFill="1" applyBorder="1" applyAlignment="1" applyProtection="1">
      <alignment horizontal="center" vertical="center" wrapText="1"/>
      <protection/>
    </xf>
    <xf numFmtId="4" fontId="20" fillId="0" borderId="14" xfId="0" applyNumberFormat="1" applyFont="1" applyBorder="1" applyAlignment="1" applyProtection="1">
      <alignment horizontal="center" vertical="center" wrapText="1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35" borderId="16" xfId="0" applyFont="1" applyFill="1" applyBorder="1" applyAlignment="1" applyProtection="1">
      <alignment horizontal="center" vertical="center" wrapText="1"/>
      <protection/>
    </xf>
    <xf numFmtId="0" fontId="20" fillId="35" borderId="14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41" borderId="17" xfId="0" applyFont="1" applyFill="1" applyBorder="1" applyAlignment="1" applyProtection="1">
      <alignment horizontal="center" vertical="center" wrapText="1"/>
      <protection/>
    </xf>
    <xf numFmtId="0" fontId="3" fillId="41" borderId="15" xfId="0" applyFont="1" applyFill="1" applyBorder="1" applyAlignment="1" applyProtection="1">
      <alignment horizontal="center" vertical="center" wrapText="1"/>
      <protection/>
    </xf>
    <xf numFmtId="0" fontId="3" fillId="41" borderId="18" xfId="0" applyFont="1" applyFill="1" applyBorder="1" applyAlignment="1" applyProtection="1">
      <alignment horizontal="center" vertical="center" wrapText="1"/>
      <protection/>
    </xf>
    <xf numFmtId="0" fontId="3" fillId="41" borderId="21" xfId="0" applyFont="1" applyFill="1" applyBorder="1" applyAlignment="1" applyProtection="1">
      <alignment horizontal="center" vertical="center" wrapText="1"/>
      <protection/>
    </xf>
    <xf numFmtId="0" fontId="3" fillId="41" borderId="12" xfId="0" applyFont="1" applyFill="1" applyBorder="1" applyAlignment="1" applyProtection="1">
      <alignment horizontal="center" vertical="center" wrapText="1"/>
      <protection/>
    </xf>
    <xf numFmtId="0" fontId="3" fillId="41" borderId="22" xfId="0" applyFont="1" applyFill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3" fillId="38" borderId="17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8" borderId="18" xfId="0" applyFont="1" applyFill="1" applyBorder="1" applyAlignment="1" applyProtection="1">
      <alignment horizontal="center" vertical="center" wrapText="1"/>
      <protection/>
    </xf>
    <xf numFmtId="0" fontId="3" fillId="38" borderId="21" xfId="0" applyFont="1" applyFill="1" applyBorder="1" applyAlignment="1" applyProtection="1">
      <alignment horizontal="center" vertical="center" wrapText="1"/>
      <protection/>
    </xf>
    <xf numFmtId="0" fontId="3" fillId="38" borderId="12" xfId="0" applyFont="1" applyFill="1" applyBorder="1" applyAlignment="1" applyProtection="1">
      <alignment horizontal="center" vertical="center" wrapText="1"/>
      <protection/>
    </xf>
    <xf numFmtId="0" fontId="3" fillId="38" borderId="2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6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37" borderId="16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41" borderId="17" xfId="0" applyNumberFormat="1" applyFont="1" applyFill="1" applyBorder="1" applyAlignment="1" applyProtection="1">
      <alignment horizontal="center" vertical="center" wrapText="1"/>
      <protection/>
    </xf>
    <xf numFmtId="0" fontId="7" fillId="41" borderId="15" xfId="0" applyNumberFormat="1" applyFont="1" applyFill="1" applyBorder="1" applyAlignment="1" applyProtection="1">
      <alignment horizontal="center" vertical="center" wrapText="1"/>
      <protection/>
    </xf>
    <xf numFmtId="0" fontId="7" fillId="41" borderId="18" xfId="0" applyNumberFormat="1" applyFont="1" applyFill="1" applyBorder="1" applyAlignment="1" applyProtection="1">
      <alignment horizontal="center" vertical="center" wrapText="1"/>
      <protection/>
    </xf>
    <xf numFmtId="0" fontId="7" fillId="41" borderId="19" xfId="0" applyNumberFormat="1" applyFont="1" applyFill="1" applyBorder="1" applyAlignment="1" applyProtection="1">
      <alignment horizontal="center" vertical="center" wrapText="1"/>
      <protection/>
    </xf>
    <xf numFmtId="0" fontId="7" fillId="41" borderId="0" xfId="0" applyNumberFormat="1" applyFont="1" applyFill="1" applyBorder="1" applyAlignment="1" applyProtection="1">
      <alignment horizontal="center" vertical="center" wrapText="1"/>
      <protection/>
    </xf>
    <xf numFmtId="0" fontId="7" fillId="41" borderId="20" xfId="0" applyNumberFormat="1" applyFont="1" applyFill="1" applyBorder="1" applyAlignment="1" applyProtection="1">
      <alignment horizontal="center" vertical="center" wrapText="1"/>
      <protection/>
    </xf>
    <xf numFmtId="0" fontId="7" fillId="41" borderId="21" xfId="0" applyNumberFormat="1" applyFont="1" applyFill="1" applyBorder="1" applyAlignment="1" applyProtection="1">
      <alignment horizontal="center" vertical="center" wrapText="1"/>
      <protection/>
    </xf>
    <xf numFmtId="0" fontId="7" fillId="41" borderId="12" xfId="0" applyNumberFormat="1" applyFont="1" applyFill="1" applyBorder="1" applyAlignment="1" applyProtection="1">
      <alignment horizontal="center" vertical="center" wrapText="1"/>
      <protection/>
    </xf>
    <xf numFmtId="0" fontId="7" fillId="41" borderId="22" xfId="0" applyNumberFormat="1" applyFont="1" applyFill="1" applyBorder="1" applyAlignment="1" applyProtection="1">
      <alignment horizontal="center" vertical="center" wrapText="1"/>
      <protection/>
    </xf>
    <xf numFmtId="0" fontId="3" fillId="43" borderId="17" xfId="0" applyFont="1" applyFill="1" applyBorder="1" applyAlignment="1" applyProtection="1">
      <alignment horizontal="left" vertical="center" wrapText="1"/>
      <protection/>
    </xf>
    <xf numFmtId="0" fontId="3" fillId="43" borderId="15" xfId="0" applyFont="1" applyFill="1" applyBorder="1" applyAlignment="1" applyProtection="1">
      <alignment horizontal="left" vertical="center" wrapText="1"/>
      <protection/>
    </xf>
    <xf numFmtId="0" fontId="3" fillId="43" borderId="18" xfId="0" applyFont="1" applyFill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12" fillId="0" borderId="21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0" fontId="32" fillId="0" borderId="16" xfId="0" applyFont="1" applyBorder="1" applyAlignment="1" applyProtection="1">
      <alignment horizontal="center" vertical="center" wrapText="1"/>
      <protection/>
    </xf>
    <xf numFmtId="0" fontId="32" fillId="0" borderId="14" xfId="0" applyFont="1" applyBorder="1" applyAlignment="1" applyProtection="1">
      <alignment horizontal="center" vertical="center" wrapText="1"/>
      <protection/>
    </xf>
    <xf numFmtId="0" fontId="21" fillId="41" borderId="17" xfId="0" applyNumberFormat="1" applyFont="1" applyFill="1" applyBorder="1" applyAlignment="1" applyProtection="1">
      <alignment horizontal="center" vertical="center" wrapText="1"/>
      <protection/>
    </xf>
    <xf numFmtId="0" fontId="21" fillId="41" borderId="15" xfId="0" applyNumberFormat="1" applyFont="1" applyFill="1" applyBorder="1" applyAlignment="1" applyProtection="1">
      <alignment horizontal="center" vertical="center" wrapText="1"/>
      <protection/>
    </xf>
    <xf numFmtId="0" fontId="21" fillId="41" borderId="10" xfId="0" applyNumberFormat="1" applyFont="1" applyFill="1" applyBorder="1" applyAlignment="1" applyProtection="1">
      <alignment horizontal="center" vertical="center" wrapText="1"/>
      <protection/>
    </xf>
    <xf numFmtId="0" fontId="21" fillId="41" borderId="16" xfId="0" applyNumberFormat="1" applyFont="1" applyFill="1" applyBorder="1" applyAlignment="1" applyProtection="1">
      <alignment horizontal="center" vertical="center" wrapText="1"/>
      <protection/>
    </xf>
    <xf numFmtId="0" fontId="21" fillId="41" borderId="13" xfId="0" applyNumberFormat="1" applyFont="1" applyFill="1" applyBorder="1" applyAlignment="1" applyProtection="1">
      <alignment horizontal="center" vertical="center" wrapText="1"/>
      <protection/>
    </xf>
    <xf numFmtId="0" fontId="21" fillId="41" borderId="14" xfId="0" applyNumberFormat="1" applyFont="1" applyFill="1" applyBorder="1" applyAlignment="1" applyProtection="1">
      <alignment horizontal="center" vertical="center" wrapText="1"/>
      <protection/>
    </xf>
    <xf numFmtId="0" fontId="21" fillId="37" borderId="13" xfId="0" applyFont="1" applyFill="1" applyBorder="1" applyAlignment="1" applyProtection="1">
      <alignment horizontal="center" vertical="center" wrapText="1"/>
      <protection/>
    </xf>
    <xf numFmtId="0" fontId="21" fillId="37" borderId="14" xfId="0" applyFont="1" applyFill="1" applyBorder="1" applyAlignment="1" applyProtection="1">
      <alignment horizontal="center" vertical="center" wrapText="1"/>
      <protection/>
    </xf>
    <xf numFmtId="0" fontId="21" fillId="41" borderId="18" xfId="0" applyNumberFormat="1" applyFont="1" applyFill="1" applyBorder="1" applyAlignment="1" applyProtection="1">
      <alignment horizontal="center" vertical="center" wrapText="1"/>
      <protection/>
    </xf>
    <xf numFmtId="0" fontId="21" fillId="41" borderId="21" xfId="0" applyNumberFormat="1" applyFont="1" applyFill="1" applyBorder="1" applyAlignment="1" applyProtection="1">
      <alignment horizontal="center" vertical="center" wrapText="1"/>
      <protection/>
    </xf>
    <xf numFmtId="0" fontId="21" fillId="41" borderId="12" xfId="0" applyNumberFormat="1" applyFont="1" applyFill="1" applyBorder="1" applyAlignment="1" applyProtection="1">
      <alignment horizontal="center" vertical="center" wrapText="1"/>
      <protection/>
    </xf>
    <xf numFmtId="0" fontId="21" fillId="41" borderId="22" xfId="0" applyNumberFormat="1" applyFont="1" applyFill="1" applyBorder="1" applyAlignment="1" applyProtection="1">
      <alignment horizontal="center" vertical="center" wrapText="1"/>
      <protection/>
    </xf>
    <xf numFmtId="0" fontId="21" fillId="37" borderId="16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Border="1" applyAlignment="1" applyProtection="1">
      <alignment horizontal="center" vertical="center"/>
      <protection locked="0"/>
    </xf>
    <xf numFmtId="0" fontId="26" fillId="42" borderId="10" xfId="0" applyFont="1" applyFill="1" applyBorder="1" applyAlignment="1" applyProtection="1">
      <alignment horizontal="center" vertical="center" wrapText="1"/>
      <protection/>
    </xf>
    <xf numFmtId="0" fontId="26" fillId="35" borderId="10" xfId="0" applyFont="1" applyFill="1" applyBorder="1" applyAlignment="1" applyProtection="1">
      <alignment horizontal="center" vertical="center" wrapText="1"/>
      <protection/>
    </xf>
    <xf numFmtId="0" fontId="21" fillId="41" borderId="19" xfId="0" applyNumberFormat="1" applyFont="1" applyFill="1" applyBorder="1" applyAlignment="1" applyProtection="1">
      <alignment horizontal="center" vertical="center" wrapText="1"/>
      <protection/>
    </xf>
    <xf numFmtId="0" fontId="21" fillId="41" borderId="0" xfId="0" applyNumberFormat="1" applyFont="1" applyFill="1" applyBorder="1" applyAlignment="1" applyProtection="1">
      <alignment horizontal="center" vertical="center" wrapText="1"/>
      <protection/>
    </xf>
    <xf numFmtId="0" fontId="21" fillId="41" borderId="20" xfId="0" applyNumberFormat="1" applyFont="1" applyFill="1" applyBorder="1" applyAlignment="1" applyProtection="1">
      <alignment horizontal="center" vertical="center" wrapText="1"/>
      <protection/>
    </xf>
    <xf numFmtId="0" fontId="21" fillId="43" borderId="17" xfId="0" applyFont="1" applyFill="1" applyBorder="1" applyAlignment="1" applyProtection="1">
      <alignment horizontal="left" vertical="center" wrapText="1"/>
      <protection/>
    </xf>
    <xf numFmtId="0" fontId="21" fillId="43" borderId="15" xfId="0" applyFont="1" applyFill="1" applyBorder="1" applyAlignment="1" applyProtection="1">
      <alignment horizontal="left" vertical="center" wrapText="1"/>
      <protection/>
    </xf>
    <xf numFmtId="0" fontId="21" fillId="43" borderId="18" xfId="0" applyFont="1" applyFill="1" applyBorder="1" applyAlignment="1" applyProtection="1">
      <alignment horizontal="left" vertical="center" wrapText="1"/>
      <protection/>
    </xf>
    <xf numFmtId="0" fontId="21" fillId="0" borderId="16" xfId="0" applyFont="1" applyBorder="1" applyAlignment="1" applyProtection="1">
      <alignment horizontal="left" vertical="center" wrapText="1"/>
      <protection/>
    </xf>
    <xf numFmtId="0" fontId="21" fillId="0" borderId="13" xfId="0" applyFont="1" applyBorder="1" applyAlignment="1" applyProtection="1">
      <alignment horizontal="left" vertical="center" wrapText="1"/>
      <protection/>
    </xf>
    <xf numFmtId="0" fontId="21" fillId="0" borderId="14" xfId="0" applyFont="1" applyBorder="1" applyAlignment="1" applyProtection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24"/>
  <sheetViews>
    <sheetView tabSelected="1" zoomScalePageLayoutView="0" workbookViewId="0" topLeftCell="A1">
      <pane xSplit="3" ySplit="9" topLeftCell="D112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D124" sqref="D124"/>
    </sheetView>
  </sheetViews>
  <sheetFormatPr defaultColWidth="8.796875" defaultRowHeight="15"/>
  <cols>
    <col min="1" max="1" width="3.59765625" style="40" customWidth="1"/>
    <col min="2" max="2" width="4" style="40" hidden="1" customWidth="1"/>
    <col min="3" max="3" width="16" style="40" customWidth="1"/>
    <col min="4" max="4" width="12.69921875" style="40" customWidth="1"/>
    <col min="5" max="5" width="12.09765625" style="40" customWidth="1"/>
    <col min="6" max="6" width="13.3984375" style="40" customWidth="1"/>
    <col min="7" max="7" width="12.09765625" style="40" customWidth="1"/>
    <col min="8" max="8" width="11.59765625" style="40" customWidth="1"/>
    <col min="9" max="9" width="11.69921875" style="40" customWidth="1"/>
    <col min="10" max="10" width="12.69921875" style="40" customWidth="1"/>
    <col min="11" max="11" width="10.8984375" style="40" customWidth="1"/>
    <col min="12" max="12" width="8.8984375" style="40" hidden="1" customWidth="1"/>
    <col min="13" max="13" width="10" style="40" hidden="1" customWidth="1"/>
    <col min="14" max="14" width="12.09765625" style="40" customWidth="1"/>
    <col min="15" max="15" width="10.69921875" style="40" customWidth="1"/>
    <col min="16" max="21" width="11.59765625" style="40" customWidth="1"/>
    <col min="22" max="22" width="12.3984375" style="40" customWidth="1"/>
    <col min="23" max="23" width="13" style="40" customWidth="1"/>
    <col min="24" max="26" width="11.59765625" style="40" customWidth="1"/>
    <col min="27" max="27" width="13.09765625" style="40" customWidth="1"/>
    <col min="28" max="28" width="12.59765625" style="40" customWidth="1"/>
    <col min="29" max="31" width="11.59765625" style="40" customWidth="1"/>
    <col min="32" max="32" width="12.69921875" style="40" customWidth="1"/>
    <col min="33" max="33" width="13.09765625" style="40" customWidth="1"/>
    <col min="34" max="34" width="9.5" style="40" customWidth="1"/>
    <col min="35" max="35" width="10.3984375" style="40" customWidth="1"/>
    <col min="36" max="36" width="11.5" style="40" customWidth="1"/>
    <col min="37" max="37" width="12.19921875" style="40" customWidth="1"/>
    <col min="38" max="38" width="11.3984375" style="40" customWidth="1"/>
    <col min="39" max="41" width="14" style="40" customWidth="1"/>
    <col min="42" max="42" width="9.09765625" style="40" customWidth="1"/>
    <col min="43" max="45" width="9.69921875" style="40" customWidth="1"/>
    <col min="46" max="46" width="10" style="40" customWidth="1"/>
    <col min="47" max="54" width="9.69921875" style="40" customWidth="1"/>
    <col min="55" max="55" width="8.69921875" style="40" customWidth="1"/>
    <col min="56" max="56" width="10.69921875" style="40" customWidth="1"/>
    <col min="57" max="57" width="11.5" style="40" customWidth="1"/>
    <col min="58" max="58" width="9.3984375" style="40" customWidth="1"/>
    <col min="59" max="59" width="8.09765625" style="40" customWidth="1"/>
    <col min="60" max="60" width="11.3984375" style="40" customWidth="1"/>
    <col min="61" max="61" width="10.59765625" style="40" customWidth="1"/>
    <col min="62" max="62" width="12.09765625" style="40" customWidth="1"/>
    <col min="63" max="63" width="11.69921875" style="40" customWidth="1"/>
    <col min="64" max="64" width="12.8984375" style="40" customWidth="1"/>
    <col min="65" max="65" width="11.09765625" style="40" customWidth="1"/>
    <col min="66" max="66" width="11.59765625" style="40" customWidth="1"/>
    <col min="67" max="67" width="15" style="40" customWidth="1"/>
    <col min="68" max="16384" width="9" style="40" customWidth="1"/>
  </cols>
  <sheetData>
    <row r="1" spans="1:67" ht="33.75" customHeight="1">
      <c r="A1" s="36"/>
      <c r="B1" s="36"/>
      <c r="C1" s="36"/>
      <c r="D1" s="84" t="s">
        <v>241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7"/>
      <c r="AK1" s="37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</row>
    <row r="2" spans="1:67" ht="14.2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9"/>
      <c r="Q2" s="54">
        <v>43008</v>
      </c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</row>
    <row r="3" spans="1:67" s="47" customFormat="1" ht="15" customHeight="1">
      <c r="A3" s="87" t="s">
        <v>59</v>
      </c>
      <c r="B3" s="87" t="s">
        <v>59</v>
      </c>
      <c r="C3" s="130" t="s">
        <v>58</v>
      </c>
      <c r="D3" s="95" t="s">
        <v>66</v>
      </c>
      <c r="E3" s="96"/>
      <c r="F3" s="96"/>
      <c r="G3" s="96"/>
      <c r="H3" s="96"/>
      <c r="I3" s="97"/>
      <c r="J3" s="103" t="s">
        <v>65</v>
      </c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5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</row>
    <row r="4" spans="1:67" s="47" customFormat="1" ht="25.5" customHeight="1">
      <c r="A4" s="87"/>
      <c r="B4" s="87"/>
      <c r="C4" s="130"/>
      <c r="D4" s="98"/>
      <c r="E4" s="99"/>
      <c r="F4" s="99"/>
      <c r="G4" s="99"/>
      <c r="H4" s="99"/>
      <c r="I4" s="100"/>
      <c r="J4" s="132" t="s">
        <v>69</v>
      </c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4"/>
      <c r="BD4" s="112" t="s">
        <v>70</v>
      </c>
      <c r="BE4" s="113"/>
      <c r="BF4" s="113"/>
      <c r="BG4" s="113"/>
      <c r="BH4" s="113"/>
      <c r="BI4" s="113"/>
      <c r="BJ4" s="88" t="s">
        <v>71</v>
      </c>
      <c r="BK4" s="88"/>
      <c r="BL4" s="88"/>
      <c r="BM4" s="88"/>
      <c r="BN4" s="88"/>
      <c r="BO4" s="88"/>
    </row>
    <row r="5" spans="1:67" s="47" customFormat="1" ht="0.75" customHeight="1" hidden="1">
      <c r="A5" s="87"/>
      <c r="B5" s="87"/>
      <c r="C5" s="130"/>
      <c r="D5" s="98"/>
      <c r="E5" s="99"/>
      <c r="F5" s="99"/>
      <c r="G5" s="99"/>
      <c r="H5" s="99"/>
      <c r="I5" s="100"/>
      <c r="J5" s="114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35"/>
      <c r="BD5" s="114"/>
      <c r="BE5" s="115"/>
      <c r="BF5" s="115"/>
      <c r="BG5" s="115"/>
      <c r="BH5" s="88" t="s">
        <v>82</v>
      </c>
      <c r="BI5" s="88"/>
      <c r="BJ5" s="88" t="s">
        <v>86</v>
      </c>
      <c r="BK5" s="88"/>
      <c r="BL5" s="88" t="s">
        <v>83</v>
      </c>
      <c r="BM5" s="88"/>
      <c r="BN5" s="88"/>
      <c r="BO5" s="88"/>
    </row>
    <row r="6" spans="1:67" s="47" customFormat="1" ht="43.5" customHeight="1">
      <c r="A6" s="87"/>
      <c r="B6" s="87"/>
      <c r="C6" s="130"/>
      <c r="D6" s="98"/>
      <c r="E6" s="99"/>
      <c r="F6" s="99"/>
      <c r="G6" s="99"/>
      <c r="H6" s="99"/>
      <c r="I6" s="100"/>
      <c r="J6" s="107" t="s">
        <v>68</v>
      </c>
      <c r="K6" s="108"/>
      <c r="L6" s="52"/>
      <c r="M6" s="53"/>
      <c r="N6" s="136" t="s">
        <v>72</v>
      </c>
      <c r="O6" s="137"/>
      <c r="P6" s="126" t="s">
        <v>49</v>
      </c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8"/>
      <c r="AF6" s="107" t="s">
        <v>67</v>
      </c>
      <c r="AG6" s="124"/>
      <c r="AH6" s="107" t="s">
        <v>88</v>
      </c>
      <c r="AI6" s="124"/>
      <c r="AJ6" s="122" t="s">
        <v>55</v>
      </c>
      <c r="AK6" s="123"/>
      <c r="AL6" s="129" t="s">
        <v>76</v>
      </c>
      <c r="AM6" s="130"/>
      <c r="AN6" s="122" t="s">
        <v>55</v>
      </c>
      <c r="AO6" s="123"/>
      <c r="AP6" s="106" t="s">
        <v>77</v>
      </c>
      <c r="AQ6" s="106"/>
      <c r="AR6" s="89" t="s">
        <v>79</v>
      </c>
      <c r="AS6" s="90"/>
      <c r="AT6" s="90"/>
      <c r="AU6" s="90"/>
      <c r="AV6" s="90"/>
      <c r="AW6" s="91"/>
      <c r="AX6" s="122" t="s">
        <v>78</v>
      </c>
      <c r="AY6" s="131"/>
      <c r="AZ6" s="131"/>
      <c r="BA6" s="131"/>
      <c r="BB6" s="131"/>
      <c r="BC6" s="123"/>
      <c r="BD6" s="116" t="s">
        <v>80</v>
      </c>
      <c r="BE6" s="117"/>
      <c r="BF6" s="116" t="s">
        <v>81</v>
      </c>
      <c r="BG6" s="117"/>
      <c r="BH6" s="88"/>
      <c r="BI6" s="88"/>
      <c r="BJ6" s="88"/>
      <c r="BK6" s="88"/>
      <c r="BL6" s="88"/>
      <c r="BM6" s="88"/>
      <c r="BN6" s="88"/>
      <c r="BO6" s="88"/>
    </row>
    <row r="7" spans="1:67" s="47" customFormat="1" ht="112.5" customHeight="1">
      <c r="A7" s="87"/>
      <c r="B7" s="87"/>
      <c r="C7" s="130"/>
      <c r="D7" s="94" t="s">
        <v>64</v>
      </c>
      <c r="E7" s="94"/>
      <c r="F7" s="101" t="s">
        <v>62</v>
      </c>
      <c r="G7" s="101"/>
      <c r="H7" s="102" t="s">
        <v>63</v>
      </c>
      <c r="I7" s="102"/>
      <c r="J7" s="109"/>
      <c r="K7" s="110"/>
      <c r="L7" s="130" t="s">
        <v>73</v>
      </c>
      <c r="M7" s="130"/>
      <c r="N7" s="138"/>
      <c r="O7" s="139"/>
      <c r="P7" s="122" t="s">
        <v>50</v>
      </c>
      <c r="Q7" s="123"/>
      <c r="R7" s="92" t="s">
        <v>87</v>
      </c>
      <c r="S7" s="93"/>
      <c r="T7" s="122" t="s">
        <v>51</v>
      </c>
      <c r="U7" s="123"/>
      <c r="V7" s="122" t="s">
        <v>52</v>
      </c>
      <c r="W7" s="123"/>
      <c r="X7" s="122" t="s">
        <v>53</v>
      </c>
      <c r="Y7" s="123"/>
      <c r="Z7" s="140" t="s">
        <v>54</v>
      </c>
      <c r="AA7" s="141"/>
      <c r="AB7" s="122" t="s">
        <v>56</v>
      </c>
      <c r="AC7" s="123"/>
      <c r="AD7" s="122" t="s">
        <v>57</v>
      </c>
      <c r="AE7" s="123"/>
      <c r="AF7" s="109"/>
      <c r="AG7" s="125"/>
      <c r="AH7" s="109"/>
      <c r="AI7" s="125"/>
      <c r="AJ7" s="92" t="s">
        <v>74</v>
      </c>
      <c r="AK7" s="93"/>
      <c r="AL7" s="130"/>
      <c r="AM7" s="130"/>
      <c r="AN7" s="92" t="s">
        <v>75</v>
      </c>
      <c r="AO7" s="93"/>
      <c r="AP7" s="106"/>
      <c r="AQ7" s="106"/>
      <c r="AR7" s="94" t="s">
        <v>64</v>
      </c>
      <c r="AS7" s="94"/>
      <c r="AT7" s="94" t="s">
        <v>62</v>
      </c>
      <c r="AU7" s="94"/>
      <c r="AV7" s="94" t="s">
        <v>63</v>
      </c>
      <c r="AW7" s="94"/>
      <c r="AX7" s="94" t="s">
        <v>89</v>
      </c>
      <c r="AY7" s="94"/>
      <c r="AZ7" s="120" t="s">
        <v>90</v>
      </c>
      <c r="BA7" s="121"/>
      <c r="BB7" s="85" t="s">
        <v>91</v>
      </c>
      <c r="BC7" s="86"/>
      <c r="BD7" s="118"/>
      <c r="BE7" s="119"/>
      <c r="BF7" s="118"/>
      <c r="BG7" s="119"/>
      <c r="BH7" s="88"/>
      <c r="BI7" s="88"/>
      <c r="BJ7" s="88"/>
      <c r="BK7" s="88"/>
      <c r="BL7" s="88" t="s">
        <v>84</v>
      </c>
      <c r="BM7" s="88"/>
      <c r="BN7" s="88" t="s">
        <v>85</v>
      </c>
      <c r="BO7" s="88"/>
    </row>
    <row r="8" spans="1:67" s="47" customFormat="1" ht="30" customHeight="1">
      <c r="A8" s="87"/>
      <c r="B8" s="87"/>
      <c r="C8" s="130"/>
      <c r="D8" s="48" t="s">
        <v>60</v>
      </c>
      <c r="E8" s="35" t="s">
        <v>61</v>
      </c>
      <c r="F8" s="48" t="s">
        <v>60</v>
      </c>
      <c r="G8" s="35" t="s">
        <v>61</v>
      </c>
      <c r="H8" s="48" t="s">
        <v>60</v>
      </c>
      <c r="I8" s="35" t="s">
        <v>61</v>
      </c>
      <c r="J8" s="48" t="s">
        <v>60</v>
      </c>
      <c r="K8" s="35" t="s">
        <v>61</v>
      </c>
      <c r="L8" s="48" t="s">
        <v>60</v>
      </c>
      <c r="M8" s="35" t="s">
        <v>61</v>
      </c>
      <c r="N8" s="48" t="s">
        <v>60</v>
      </c>
      <c r="O8" s="35" t="s">
        <v>61</v>
      </c>
      <c r="P8" s="48" t="s">
        <v>60</v>
      </c>
      <c r="Q8" s="35" t="s">
        <v>61</v>
      </c>
      <c r="R8" s="48" t="s">
        <v>60</v>
      </c>
      <c r="S8" s="35" t="s">
        <v>61</v>
      </c>
      <c r="T8" s="48" t="s">
        <v>60</v>
      </c>
      <c r="U8" s="35" t="s">
        <v>61</v>
      </c>
      <c r="V8" s="48" t="s">
        <v>60</v>
      </c>
      <c r="W8" s="35" t="s">
        <v>61</v>
      </c>
      <c r="X8" s="48" t="s">
        <v>60</v>
      </c>
      <c r="Y8" s="35" t="s">
        <v>61</v>
      </c>
      <c r="Z8" s="48" t="s">
        <v>60</v>
      </c>
      <c r="AA8" s="35" t="s">
        <v>61</v>
      </c>
      <c r="AB8" s="48" t="s">
        <v>60</v>
      </c>
      <c r="AC8" s="35" t="s">
        <v>61</v>
      </c>
      <c r="AD8" s="48" t="s">
        <v>60</v>
      </c>
      <c r="AE8" s="35" t="s">
        <v>61</v>
      </c>
      <c r="AF8" s="48" t="s">
        <v>60</v>
      </c>
      <c r="AG8" s="35" t="s">
        <v>61</v>
      </c>
      <c r="AH8" s="48" t="s">
        <v>60</v>
      </c>
      <c r="AI8" s="35" t="s">
        <v>61</v>
      </c>
      <c r="AJ8" s="48" t="s">
        <v>60</v>
      </c>
      <c r="AK8" s="35" t="s">
        <v>61</v>
      </c>
      <c r="AL8" s="48" t="s">
        <v>60</v>
      </c>
      <c r="AM8" s="35" t="s">
        <v>61</v>
      </c>
      <c r="AN8" s="48" t="s">
        <v>60</v>
      </c>
      <c r="AO8" s="35" t="s">
        <v>61</v>
      </c>
      <c r="AP8" s="48" t="s">
        <v>60</v>
      </c>
      <c r="AQ8" s="35" t="s">
        <v>61</v>
      </c>
      <c r="AR8" s="48" t="s">
        <v>60</v>
      </c>
      <c r="AS8" s="35" t="s">
        <v>61</v>
      </c>
      <c r="AT8" s="48" t="s">
        <v>60</v>
      </c>
      <c r="AU8" s="35" t="s">
        <v>61</v>
      </c>
      <c r="AV8" s="48" t="s">
        <v>60</v>
      </c>
      <c r="AW8" s="35" t="s">
        <v>61</v>
      </c>
      <c r="AX8" s="48" t="s">
        <v>60</v>
      </c>
      <c r="AY8" s="35" t="s">
        <v>61</v>
      </c>
      <c r="AZ8" s="48" t="s">
        <v>60</v>
      </c>
      <c r="BA8" s="35" t="s">
        <v>61</v>
      </c>
      <c r="BB8" s="48" t="s">
        <v>60</v>
      </c>
      <c r="BC8" s="35" t="s">
        <v>61</v>
      </c>
      <c r="BD8" s="48" t="s">
        <v>60</v>
      </c>
      <c r="BE8" s="35" t="s">
        <v>61</v>
      </c>
      <c r="BF8" s="48" t="s">
        <v>60</v>
      </c>
      <c r="BG8" s="35" t="s">
        <v>61</v>
      </c>
      <c r="BH8" s="48" t="s">
        <v>60</v>
      </c>
      <c r="BI8" s="35" t="s">
        <v>61</v>
      </c>
      <c r="BJ8" s="48" t="s">
        <v>60</v>
      </c>
      <c r="BK8" s="35" t="s">
        <v>61</v>
      </c>
      <c r="BL8" s="48" t="s">
        <v>60</v>
      </c>
      <c r="BM8" s="35" t="s">
        <v>61</v>
      </c>
      <c r="BN8" s="48" t="s">
        <v>60</v>
      </c>
      <c r="BO8" s="35" t="s">
        <v>61</v>
      </c>
    </row>
    <row r="9" spans="1:67" s="47" customFormat="1" ht="10.5" customHeight="1">
      <c r="A9" s="46"/>
      <c r="B9" s="46"/>
      <c r="C9" s="46">
        <v>1</v>
      </c>
      <c r="D9" s="46">
        <v>2</v>
      </c>
      <c r="E9" s="46">
        <v>3</v>
      </c>
      <c r="F9" s="46">
        <v>4</v>
      </c>
      <c r="G9" s="46">
        <v>5</v>
      </c>
      <c r="H9" s="46">
        <v>6</v>
      </c>
      <c r="I9" s="46">
        <v>7</v>
      </c>
      <c r="J9" s="46">
        <v>8</v>
      </c>
      <c r="K9" s="46">
        <v>9</v>
      </c>
      <c r="L9" s="46">
        <v>10</v>
      </c>
      <c r="M9" s="46">
        <v>11</v>
      </c>
      <c r="N9" s="46">
        <v>12</v>
      </c>
      <c r="O9" s="46">
        <v>13</v>
      </c>
      <c r="P9" s="46">
        <v>14</v>
      </c>
      <c r="Q9" s="46">
        <v>15</v>
      </c>
      <c r="R9" s="46">
        <v>16</v>
      </c>
      <c r="S9" s="46">
        <v>17</v>
      </c>
      <c r="T9" s="46">
        <v>18</v>
      </c>
      <c r="U9" s="46">
        <v>19</v>
      </c>
      <c r="V9" s="46">
        <v>20</v>
      </c>
      <c r="W9" s="46">
        <v>21</v>
      </c>
      <c r="X9" s="46">
        <v>22</v>
      </c>
      <c r="Y9" s="46">
        <v>23</v>
      </c>
      <c r="Z9" s="46">
        <v>24</v>
      </c>
      <c r="AA9" s="46">
        <v>25</v>
      </c>
      <c r="AB9" s="46">
        <v>26</v>
      </c>
      <c r="AC9" s="46">
        <v>27</v>
      </c>
      <c r="AD9" s="46">
        <v>28</v>
      </c>
      <c r="AE9" s="46">
        <v>29</v>
      </c>
      <c r="AF9" s="46">
        <v>30</v>
      </c>
      <c r="AG9" s="46">
        <v>31</v>
      </c>
      <c r="AH9" s="46">
        <v>32</v>
      </c>
      <c r="AI9" s="46">
        <v>33</v>
      </c>
      <c r="AJ9" s="46">
        <v>34</v>
      </c>
      <c r="AK9" s="46">
        <v>35</v>
      </c>
      <c r="AL9" s="46">
        <v>36</v>
      </c>
      <c r="AM9" s="46">
        <v>37</v>
      </c>
      <c r="AN9" s="46">
        <v>38</v>
      </c>
      <c r="AO9" s="46">
        <v>39</v>
      </c>
      <c r="AP9" s="46">
        <v>40</v>
      </c>
      <c r="AQ9" s="46">
        <v>41</v>
      </c>
      <c r="AR9" s="46">
        <v>42</v>
      </c>
      <c r="AS9" s="46">
        <v>43</v>
      </c>
      <c r="AT9" s="46">
        <v>44</v>
      </c>
      <c r="AU9" s="46">
        <v>45</v>
      </c>
      <c r="AV9" s="46">
        <v>46</v>
      </c>
      <c r="AW9" s="46">
        <v>47</v>
      </c>
      <c r="AX9" s="46">
        <v>48</v>
      </c>
      <c r="AY9" s="46">
        <v>49</v>
      </c>
      <c r="AZ9" s="46">
        <v>50</v>
      </c>
      <c r="BA9" s="46">
        <v>51</v>
      </c>
      <c r="BB9" s="46">
        <v>52</v>
      </c>
      <c r="BC9" s="46">
        <v>53</v>
      </c>
      <c r="BD9" s="46">
        <v>54</v>
      </c>
      <c r="BE9" s="46">
        <v>55</v>
      </c>
      <c r="BF9" s="46">
        <v>56</v>
      </c>
      <c r="BG9" s="46">
        <v>57</v>
      </c>
      <c r="BH9" s="46">
        <v>58</v>
      </c>
      <c r="BI9" s="46">
        <v>59</v>
      </c>
      <c r="BJ9" s="46">
        <v>60</v>
      </c>
      <c r="BK9" s="46">
        <v>61</v>
      </c>
      <c r="BL9" s="46">
        <v>62</v>
      </c>
      <c r="BM9" s="46">
        <v>63</v>
      </c>
      <c r="BN9" s="46">
        <v>64</v>
      </c>
      <c r="BO9" s="46">
        <v>65</v>
      </c>
    </row>
    <row r="10" spans="1:67" s="44" customFormat="1" ht="18" customHeight="1">
      <c r="A10" s="55">
        <v>1</v>
      </c>
      <c r="B10" s="50">
        <v>1</v>
      </c>
      <c r="C10" s="56" t="s">
        <v>92</v>
      </c>
      <c r="D10" s="58">
        <f aca="true" t="shared" si="0" ref="D10:D41">F10+H10-BB10</f>
        <v>555249.9346999999</v>
      </c>
      <c r="E10" s="58">
        <f aca="true" t="shared" si="1" ref="E10:E41">G10+I10-BC10</f>
        <v>272637.888</v>
      </c>
      <c r="F10" s="58">
        <f aca="true" t="shared" si="2" ref="F10:F41">J10+L10+N10+AF10+AH10+AL10+AP10+AT10</f>
        <v>522305.61899999995</v>
      </c>
      <c r="G10" s="58">
        <f aca="true" t="shared" si="3" ref="G10:G41">K10+M10+O10+AG10+AI10+AM10+AQ10+AU10</f>
        <v>325174.605</v>
      </c>
      <c r="H10" s="58">
        <f aca="true" t="shared" si="4" ref="H10:H41">AZ10+BD10+BF10+BH10+BJ10+BL10+BN10</f>
        <v>32944.31569999998</v>
      </c>
      <c r="I10" s="58">
        <f aca="true" t="shared" si="5" ref="I10:I41">BA10+BE10+BG10+BI10+BK10+BM10+BO10</f>
        <v>-52536.717</v>
      </c>
      <c r="J10" s="58">
        <v>79022.5</v>
      </c>
      <c r="K10" s="58">
        <v>52068.775</v>
      </c>
      <c r="L10" s="58">
        <v>0</v>
      </c>
      <c r="M10" s="58">
        <v>0</v>
      </c>
      <c r="N10" s="58">
        <v>54919.219</v>
      </c>
      <c r="O10" s="58">
        <v>27234.902</v>
      </c>
      <c r="P10" s="58">
        <v>20220</v>
      </c>
      <c r="Q10" s="58">
        <v>14144.268</v>
      </c>
      <c r="R10" s="58">
        <v>200</v>
      </c>
      <c r="S10" s="58">
        <v>46.98</v>
      </c>
      <c r="T10" s="58">
        <v>1920</v>
      </c>
      <c r="U10" s="58">
        <v>797.489</v>
      </c>
      <c r="V10" s="58">
        <v>600</v>
      </c>
      <c r="W10" s="58">
        <v>5</v>
      </c>
      <c r="X10" s="58">
        <v>13519.219</v>
      </c>
      <c r="Y10" s="58">
        <v>5200.086</v>
      </c>
      <c r="Z10" s="58">
        <v>7944.219</v>
      </c>
      <c r="AA10" s="58">
        <v>3414.886</v>
      </c>
      <c r="AB10" s="58">
        <v>1620</v>
      </c>
      <c r="AC10" s="58">
        <v>1161</v>
      </c>
      <c r="AD10" s="58">
        <v>13750</v>
      </c>
      <c r="AE10" s="58">
        <v>5170.85</v>
      </c>
      <c r="AF10" s="58">
        <v>0</v>
      </c>
      <c r="AG10" s="58">
        <v>0</v>
      </c>
      <c r="AH10" s="58">
        <v>206483.9</v>
      </c>
      <c r="AI10" s="58">
        <v>119321.704</v>
      </c>
      <c r="AJ10" s="58">
        <v>203733.9</v>
      </c>
      <c r="AK10" s="58">
        <v>117421.704</v>
      </c>
      <c r="AL10" s="58">
        <v>146180</v>
      </c>
      <c r="AM10" s="58">
        <v>114095.545</v>
      </c>
      <c r="AN10" s="58">
        <v>143880</v>
      </c>
      <c r="AO10" s="58">
        <v>112555.545</v>
      </c>
      <c r="AP10" s="58">
        <v>18300</v>
      </c>
      <c r="AQ10" s="58">
        <v>11732.929</v>
      </c>
      <c r="AR10" s="58">
        <f aca="true" t="shared" si="6" ref="AR10:AR41">AT10+AV10-BB10</f>
        <v>17400</v>
      </c>
      <c r="AS10" s="58">
        <f aca="true" t="shared" si="7" ref="AS10:AS41">AU10+AW10-BC10</f>
        <v>720.75</v>
      </c>
      <c r="AT10" s="58">
        <v>17400</v>
      </c>
      <c r="AU10" s="58">
        <v>720.75</v>
      </c>
      <c r="AV10" s="58">
        <v>0</v>
      </c>
      <c r="AW10" s="58">
        <v>0</v>
      </c>
      <c r="AX10" s="58">
        <v>16000</v>
      </c>
      <c r="AY10" s="58">
        <v>0</v>
      </c>
      <c r="AZ10" s="58">
        <v>0</v>
      </c>
      <c r="BA10" s="58">
        <v>0</v>
      </c>
      <c r="BB10" s="58">
        <v>0</v>
      </c>
      <c r="BC10" s="58">
        <v>0</v>
      </c>
      <c r="BD10" s="58">
        <v>229400</v>
      </c>
      <c r="BE10" s="58">
        <v>37516.005</v>
      </c>
      <c r="BF10" s="58">
        <v>58600.0157</v>
      </c>
      <c r="BG10" s="58">
        <v>9678.2</v>
      </c>
      <c r="BH10" s="58">
        <v>0</v>
      </c>
      <c r="BI10" s="58">
        <v>0</v>
      </c>
      <c r="BJ10" s="58">
        <v>0</v>
      </c>
      <c r="BK10" s="58">
        <v>-715.836</v>
      </c>
      <c r="BL10" s="58">
        <v>-255055.7</v>
      </c>
      <c r="BM10" s="58">
        <v>-99015.086</v>
      </c>
      <c r="BN10" s="58">
        <v>0</v>
      </c>
      <c r="BO10" s="58">
        <v>0</v>
      </c>
    </row>
    <row r="11" spans="1:67" s="44" customFormat="1" ht="18" customHeight="1">
      <c r="A11" s="55">
        <v>2</v>
      </c>
      <c r="B11" s="50">
        <v>8</v>
      </c>
      <c r="C11" s="56" t="s">
        <v>93</v>
      </c>
      <c r="D11" s="58">
        <f t="shared" si="0"/>
        <v>48890.5869</v>
      </c>
      <c r="E11" s="58">
        <f t="shared" si="1"/>
        <v>31087.838000000003</v>
      </c>
      <c r="F11" s="58">
        <f t="shared" si="2"/>
        <v>48861.534</v>
      </c>
      <c r="G11" s="58">
        <f t="shared" si="3"/>
        <v>31066.338000000003</v>
      </c>
      <c r="H11" s="58">
        <f t="shared" si="4"/>
        <v>7307.9529</v>
      </c>
      <c r="I11" s="58">
        <f t="shared" si="5"/>
        <v>1251.5</v>
      </c>
      <c r="J11" s="58">
        <v>21314.134</v>
      </c>
      <c r="K11" s="58">
        <v>14754.458</v>
      </c>
      <c r="L11" s="58">
        <v>0</v>
      </c>
      <c r="M11" s="58">
        <v>0</v>
      </c>
      <c r="N11" s="58">
        <v>6776</v>
      </c>
      <c r="O11" s="58">
        <v>3973.89</v>
      </c>
      <c r="P11" s="58">
        <v>1100</v>
      </c>
      <c r="Q11" s="58">
        <v>548.23</v>
      </c>
      <c r="R11" s="58">
        <v>0</v>
      </c>
      <c r="S11" s="58">
        <v>0</v>
      </c>
      <c r="T11" s="58">
        <v>220</v>
      </c>
      <c r="U11" s="58">
        <v>153.7</v>
      </c>
      <c r="V11" s="58">
        <v>50</v>
      </c>
      <c r="W11" s="58">
        <v>45.1</v>
      </c>
      <c r="X11" s="58">
        <v>3010</v>
      </c>
      <c r="Y11" s="58">
        <v>2011.4</v>
      </c>
      <c r="Z11" s="58">
        <v>1670</v>
      </c>
      <c r="AA11" s="58">
        <v>1103.2</v>
      </c>
      <c r="AB11" s="58">
        <v>300</v>
      </c>
      <c r="AC11" s="58">
        <v>260</v>
      </c>
      <c r="AD11" s="58">
        <v>1261</v>
      </c>
      <c r="AE11" s="58">
        <v>395.98</v>
      </c>
      <c r="AF11" s="58">
        <v>0</v>
      </c>
      <c r="AG11" s="58">
        <v>0</v>
      </c>
      <c r="AH11" s="58">
        <v>0</v>
      </c>
      <c r="AI11" s="58">
        <v>0</v>
      </c>
      <c r="AJ11" s="58">
        <v>0</v>
      </c>
      <c r="AK11" s="58">
        <v>0</v>
      </c>
      <c r="AL11" s="58">
        <v>10833.5</v>
      </c>
      <c r="AM11" s="58">
        <v>9562</v>
      </c>
      <c r="AN11" s="58">
        <v>0</v>
      </c>
      <c r="AO11" s="58">
        <v>0</v>
      </c>
      <c r="AP11" s="58">
        <v>1865</v>
      </c>
      <c r="AQ11" s="58">
        <v>1425</v>
      </c>
      <c r="AR11" s="58">
        <f t="shared" si="6"/>
        <v>794</v>
      </c>
      <c r="AS11" s="58">
        <f t="shared" si="7"/>
        <v>120.99000000000001</v>
      </c>
      <c r="AT11" s="58">
        <v>8072.9</v>
      </c>
      <c r="AU11" s="58">
        <v>1350.99</v>
      </c>
      <c r="AV11" s="58">
        <v>0</v>
      </c>
      <c r="AW11" s="58">
        <v>0</v>
      </c>
      <c r="AX11" s="58">
        <v>7278.9</v>
      </c>
      <c r="AY11" s="58">
        <v>1230</v>
      </c>
      <c r="AZ11" s="58">
        <v>0</v>
      </c>
      <c r="BA11" s="58">
        <v>0</v>
      </c>
      <c r="BB11" s="58">
        <v>7278.9</v>
      </c>
      <c r="BC11" s="58">
        <v>1230</v>
      </c>
      <c r="BD11" s="58">
        <v>8919.4529</v>
      </c>
      <c r="BE11" s="58">
        <v>721.5</v>
      </c>
      <c r="BF11" s="58">
        <v>1320</v>
      </c>
      <c r="BG11" s="58">
        <v>530</v>
      </c>
      <c r="BH11" s="58">
        <v>0</v>
      </c>
      <c r="BI11" s="58">
        <v>0</v>
      </c>
      <c r="BJ11" s="58">
        <v>0</v>
      </c>
      <c r="BK11" s="58">
        <v>0</v>
      </c>
      <c r="BL11" s="58">
        <v>-2931.5</v>
      </c>
      <c r="BM11" s="58">
        <v>0</v>
      </c>
      <c r="BN11" s="58">
        <v>0</v>
      </c>
      <c r="BO11" s="58">
        <v>0</v>
      </c>
    </row>
    <row r="12" spans="1:67" s="44" customFormat="1" ht="18" customHeight="1">
      <c r="A12" s="55">
        <v>3</v>
      </c>
      <c r="B12" s="50">
        <v>10</v>
      </c>
      <c r="C12" s="56" t="s">
        <v>94</v>
      </c>
      <c r="D12" s="58">
        <f t="shared" si="0"/>
        <v>10405.502</v>
      </c>
      <c r="E12" s="58">
        <f t="shared" si="1"/>
        <v>4081.422</v>
      </c>
      <c r="F12" s="58">
        <f t="shared" si="2"/>
        <v>8268</v>
      </c>
      <c r="G12" s="58">
        <f t="shared" si="3"/>
        <v>4595.322</v>
      </c>
      <c r="H12" s="58">
        <f t="shared" si="4"/>
        <v>2964.302</v>
      </c>
      <c r="I12" s="58">
        <f t="shared" si="5"/>
        <v>-513.9</v>
      </c>
      <c r="J12" s="58">
        <v>6339.2</v>
      </c>
      <c r="K12" s="58">
        <v>4479.622</v>
      </c>
      <c r="L12" s="58">
        <v>0</v>
      </c>
      <c r="M12" s="58">
        <v>0</v>
      </c>
      <c r="N12" s="58">
        <v>542</v>
      </c>
      <c r="O12" s="58">
        <v>115.7</v>
      </c>
      <c r="P12" s="58">
        <v>60</v>
      </c>
      <c r="Q12" s="58">
        <v>45.7</v>
      </c>
      <c r="R12" s="58">
        <v>0</v>
      </c>
      <c r="S12" s="58">
        <v>0</v>
      </c>
      <c r="T12" s="58">
        <v>72</v>
      </c>
      <c r="U12" s="58">
        <v>40</v>
      </c>
      <c r="V12" s="58">
        <v>30</v>
      </c>
      <c r="W12" s="58">
        <v>0</v>
      </c>
      <c r="X12" s="58">
        <v>220</v>
      </c>
      <c r="Y12" s="58">
        <v>0</v>
      </c>
      <c r="Z12" s="58">
        <v>160</v>
      </c>
      <c r="AA12" s="58">
        <v>0</v>
      </c>
      <c r="AB12" s="58">
        <v>0</v>
      </c>
      <c r="AC12" s="58">
        <v>0</v>
      </c>
      <c r="AD12" s="58">
        <v>110</v>
      </c>
      <c r="AE12" s="58">
        <v>0</v>
      </c>
      <c r="AF12" s="58">
        <v>0</v>
      </c>
      <c r="AG12" s="58">
        <v>0</v>
      </c>
      <c r="AH12" s="58">
        <v>0</v>
      </c>
      <c r="AI12" s="58">
        <v>0</v>
      </c>
      <c r="AJ12" s="58">
        <v>0</v>
      </c>
      <c r="AK12" s="58">
        <v>0</v>
      </c>
      <c r="AL12" s="58">
        <v>0</v>
      </c>
      <c r="AM12" s="58">
        <v>0</v>
      </c>
      <c r="AN12" s="58">
        <v>0</v>
      </c>
      <c r="AO12" s="58">
        <v>0</v>
      </c>
      <c r="AP12" s="58">
        <v>450</v>
      </c>
      <c r="AQ12" s="58">
        <v>0</v>
      </c>
      <c r="AR12" s="58">
        <f t="shared" si="6"/>
        <v>110</v>
      </c>
      <c r="AS12" s="58">
        <f t="shared" si="7"/>
        <v>0</v>
      </c>
      <c r="AT12" s="58">
        <v>936.8</v>
      </c>
      <c r="AU12" s="58">
        <v>0</v>
      </c>
      <c r="AV12" s="58">
        <v>0</v>
      </c>
      <c r="AW12" s="58">
        <v>0</v>
      </c>
      <c r="AX12" s="58">
        <v>826.8</v>
      </c>
      <c r="AY12" s="58">
        <v>0</v>
      </c>
      <c r="AZ12" s="58">
        <v>0</v>
      </c>
      <c r="BA12" s="58">
        <v>0</v>
      </c>
      <c r="BB12" s="58">
        <v>826.8</v>
      </c>
      <c r="BC12" s="58">
        <v>0</v>
      </c>
      <c r="BD12" s="58">
        <v>2614.302</v>
      </c>
      <c r="BE12" s="58">
        <v>0</v>
      </c>
      <c r="BF12" s="58">
        <v>350</v>
      </c>
      <c r="BG12" s="58">
        <v>0</v>
      </c>
      <c r="BH12" s="58">
        <v>0</v>
      </c>
      <c r="BI12" s="58">
        <v>0</v>
      </c>
      <c r="BJ12" s="58">
        <v>0</v>
      </c>
      <c r="BK12" s="58">
        <v>0</v>
      </c>
      <c r="BL12" s="58">
        <v>0</v>
      </c>
      <c r="BM12" s="58">
        <v>-513.9</v>
      </c>
      <c r="BN12" s="58">
        <v>0</v>
      </c>
      <c r="BO12" s="58">
        <v>0</v>
      </c>
    </row>
    <row r="13" spans="1:67" s="44" customFormat="1" ht="19.5" customHeight="1">
      <c r="A13" s="55">
        <v>4</v>
      </c>
      <c r="B13" s="50">
        <v>12</v>
      </c>
      <c r="C13" s="56" t="s">
        <v>95</v>
      </c>
      <c r="D13" s="58">
        <f t="shared" si="0"/>
        <v>24555.1425</v>
      </c>
      <c r="E13" s="58">
        <f t="shared" si="1"/>
        <v>17122.778</v>
      </c>
      <c r="F13" s="58">
        <f t="shared" si="2"/>
        <v>21597.4</v>
      </c>
      <c r="G13" s="58">
        <f t="shared" si="3"/>
        <v>14216.777999999998</v>
      </c>
      <c r="H13" s="58">
        <f t="shared" si="4"/>
        <v>4032.7425</v>
      </c>
      <c r="I13" s="58">
        <f t="shared" si="5"/>
        <v>2906</v>
      </c>
      <c r="J13" s="58">
        <v>10000</v>
      </c>
      <c r="K13" s="58">
        <v>7507.348</v>
      </c>
      <c r="L13" s="58">
        <v>0</v>
      </c>
      <c r="M13" s="58">
        <v>0</v>
      </c>
      <c r="N13" s="58">
        <v>7472.4</v>
      </c>
      <c r="O13" s="58">
        <v>4254.13</v>
      </c>
      <c r="P13" s="58">
        <v>300</v>
      </c>
      <c r="Q13" s="58">
        <v>165.48</v>
      </c>
      <c r="R13" s="58">
        <v>200</v>
      </c>
      <c r="S13" s="58">
        <v>0</v>
      </c>
      <c r="T13" s="58">
        <v>200</v>
      </c>
      <c r="U13" s="58">
        <v>85.05</v>
      </c>
      <c r="V13" s="58">
        <v>170</v>
      </c>
      <c r="W13" s="58">
        <v>60</v>
      </c>
      <c r="X13" s="58">
        <v>2190</v>
      </c>
      <c r="Y13" s="58">
        <v>993.6</v>
      </c>
      <c r="Z13" s="58">
        <v>1400</v>
      </c>
      <c r="AA13" s="58">
        <v>500</v>
      </c>
      <c r="AB13" s="58">
        <v>2000</v>
      </c>
      <c r="AC13" s="58">
        <v>1520</v>
      </c>
      <c r="AD13" s="58">
        <v>2140</v>
      </c>
      <c r="AE13" s="58">
        <v>1305</v>
      </c>
      <c r="AF13" s="58">
        <v>0</v>
      </c>
      <c r="AG13" s="58">
        <v>0</v>
      </c>
      <c r="AH13" s="58">
        <v>0</v>
      </c>
      <c r="AI13" s="58">
        <v>0</v>
      </c>
      <c r="AJ13" s="58">
        <v>0</v>
      </c>
      <c r="AK13" s="58">
        <v>0</v>
      </c>
      <c r="AL13" s="58">
        <v>200</v>
      </c>
      <c r="AM13" s="58">
        <v>200</v>
      </c>
      <c r="AN13" s="58">
        <v>0</v>
      </c>
      <c r="AO13" s="58">
        <v>0</v>
      </c>
      <c r="AP13" s="58">
        <v>2500</v>
      </c>
      <c r="AQ13" s="58">
        <v>2135</v>
      </c>
      <c r="AR13" s="58">
        <f t="shared" si="6"/>
        <v>350</v>
      </c>
      <c r="AS13" s="58">
        <f t="shared" si="7"/>
        <v>120.3</v>
      </c>
      <c r="AT13" s="58">
        <v>1425</v>
      </c>
      <c r="AU13" s="58">
        <v>120.3</v>
      </c>
      <c r="AV13" s="58">
        <v>0</v>
      </c>
      <c r="AW13" s="58">
        <v>0</v>
      </c>
      <c r="AX13" s="58">
        <v>1075</v>
      </c>
      <c r="AY13" s="58">
        <v>0</v>
      </c>
      <c r="AZ13" s="58">
        <v>0</v>
      </c>
      <c r="BA13" s="58">
        <v>0</v>
      </c>
      <c r="BB13" s="58">
        <v>1075</v>
      </c>
      <c r="BC13" s="58">
        <v>0</v>
      </c>
      <c r="BD13" s="58">
        <v>3732.7425</v>
      </c>
      <c r="BE13" s="58">
        <v>3080</v>
      </c>
      <c r="BF13" s="58">
        <v>300</v>
      </c>
      <c r="BG13" s="58">
        <v>91</v>
      </c>
      <c r="BH13" s="58">
        <v>0</v>
      </c>
      <c r="BI13" s="58">
        <v>0</v>
      </c>
      <c r="BJ13" s="58">
        <v>0</v>
      </c>
      <c r="BK13" s="58">
        <v>0</v>
      </c>
      <c r="BL13" s="58">
        <v>0</v>
      </c>
      <c r="BM13" s="58">
        <v>-265</v>
      </c>
      <c r="BN13" s="58">
        <v>0</v>
      </c>
      <c r="BO13" s="58">
        <v>0</v>
      </c>
    </row>
    <row r="14" spans="1:67" s="44" customFormat="1" ht="19.5" customHeight="1">
      <c r="A14" s="55">
        <v>5</v>
      </c>
      <c r="B14" s="50">
        <v>17</v>
      </c>
      <c r="C14" s="56" t="s">
        <v>96</v>
      </c>
      <c r="D14" s="58">
        <f t="shared" si="0"/>
        <v>30289.986399999998</v>
      </c>
      <c r="E14" s="58">
        <f t="shared" si="1"/>
        <v>18387.333</v>
      </c>
      <c r="F14" s="58">
        <f t="shared" si="2"/>
        <v>29433.8</v>
      </c>
      <c r="G14" s="58">
        <f t="shared" si="3"/>
        <v>17592.216</v>
      </c>
      <c r="H14" s="58">
        <f t="shared" si="4"/>
        <v>2356.1864</v>
      </c>
      <c r="I14" s="58">
        <f t="shared" si="5"/>
        <v>795.117</v>
      </c>
      <c r="J14" s="58">
        <v>19088.8</v>
      </c>
      <c r="K14" s="58">
        <v>13165.392</v>
      </c>
      <c r="L14" s="58">
        <v>0</v>
      </c>
      <c r="M14" s="58">
        <v>0</v>
      </c>
      <c r="N14" s="58">
        <v>3985</v>
      </c>
      <c r="O14" s="58">
        <v>1576.824</v>
      </c>
      <c r="P14" s="58">
        <v>700</v>
      </c>
      <c r="Q14" s="58">
        <v>127.574</v>
      </c>
      <c r="R14" s="58">
        <v>810</v>
      </c>
      <c r="S14" s="58">
        <v>218.05</v>
      </c>
      <c r="T14" s="58">
        <v>200</v>
      </c>
      <c r="U14" s="58">
        <v>40</v>
      </c>
      <c r="V14" s="58">
        <v>200</v>
      </c>
      <c r="W14" s="58">
        <v>20</v>
      </c>
      <c r="X14" s="58">
        <v>1475</v>
      </c>
      <c r="Y14" s="58">
        <v>851.2</v>
      </c>
      <c r="Z14" s="58">
        <v>0</v>
      </c>
      <c r="AA14" s="58">
        <v>0</v>
      </c>
      <c r="AB14" s="58">
        <v>0</v>
      </c>
      <c r="AC14" s="58">
        <v>0</v>
      </c>
      <c r="AD14" s="58">
        <v>600</v>
      </c>
      <c r="AE14" s="58">
        <v>320</v>
      </c>
      <c r="AF14" s="58">
        <v>0</v>
      </c>
      <c r="AG14" s="58">
        <v>0</v>
      </c>
      <c r="AH14" s="58">
        <v>0</v>
      </c>
      <c r="AI14" s="58">
        <v>0</v>
      </c>
      <c r="AJ14" s="58">
        <v>0</v>
      </c>
      <c r="AK14" s="58">
        <v>0</v>
      </c>
      <c r="AL14" s="58">
        <v>0</v>
      </c>
      <c r="AM14" s="58">
        <v>0</v>
      </c>
      <c r="AN14" s="58">
        <v>0</v>
      </c>
      <c r="AO14" s="58">
        <v>0</v>
      </c>
      <c r="AP14" s="58">
        <v>4860</v>
      </c>
      <c r="AQ14" s="58">
        <v>2850</v>
      </c>
      <c r="AR14" s="58">
        <f t="shared" si="6"/>
        <v>0</v>
      </c>
      <c r="AS14" s="58">
        <f t="shared" si="7"/>
        <v>0</v>
      </c>
      <c r="AT14" s="58">
        <v>1500</v>
      </c>
      <c r="AU14" s="58">
        <v>0</v>
      </c>
      <c r="AV14" s="58">
        <v>0</v>
      </c>
      <c r="AW14" s="58">
        <v>0</v>
      </c>
      <c r="AX14" s="58">
        <v>1500</v>
      </c>
      <c r="AY14" s="58">
        <v>0</v>
      </c>
      <c r="AZ14" s="58">
        <v>0</v>
      </c>
      <c r="BA14" s="58">
        <v>0</v>
      </c>
      <c r="BB14" s="58">
        <v>1500</v>
      </c>
      <c r="BC14" s="58">
        <v>0</v>
      </c>
      <c r="BD14" s="58">
        <v>2256.1864</v>
      </c>
      <c r="BE14" s="58">
        <v>856</v>
      </c>
      <c r="BF14" s="58">
        <v>100</v>
      </c>
      <c r="BG14" s="58">
        <v>0</v>
      </c>
      <c r="BH14" s="58">
        <v>0</v>
      </c>
      <c r="BI14" s="58">
        <v>0</v>
      </c>
      <c r="BJ14" s="58">
        <v>0</v>
      </c>
      <c r="BK14" s="58">
        <v>0</v>
      </c>
      <c r="BL14" s="58">
        <v>0</v>
      </c>
      <c r="BM14" s="58">
        <v>-60.883</v>
      </c>
      <c r="BN14" s="58">
        <v>0</v>
      </c>
      <c r="BO14" s="58">
        <v>0</v>
      </c>
    </row>
    <row r="15" spans="1:67" s="44" customFormat="1" ht="19.5" customHeight="1">
      <c r="A15" s="55">
        <v>6</v>
      </c>
      <c r="B15" s="50">
        <v>4</v>
      </c>
      <c r="C15" s="56" t="s">
        <v>97</v>
      </c>
      <c r="D15" s="58">
        <f t="shared" si="0"/>
        <v>54545.195999999996</v>
      </c>
      <c r="E15" s="58">
        <f t="shared" si="1"/>
        <v>27314.231</v>
      </c>
      <c r="F15" s="58">
        <f t="shared" si="2"/>
        <v>43532</v>
      </c>
      <c r="G15" s="58">
        <f t="shared" si="3"/>
        <v>25052.781</v>
      </c>
      <c r="H15" s="58">
        <f t="shared" si="4"/>
        <v>13613.196</v>
      </c>
      <c r="I15" s="58">
        <f t="shared" si="5"/>
        <v>2261.45</v>
      </c>
      <c r="J15" s="58">
        <v>27264</v>
      </c>
      <c r="K15" s="58">
        <v>18532.067</v>
      </c>
      <c r="L15" s="58">
        <v>0</v>
      </c>
      <c r="M15" s="58">
        <v>0</v>
      </c>
      <c r="N15" s="58">
        <v>8193</v>
      </c>
      <c r="O15" s="58">
        <v>3556.214</v>
      </c>
      <c r="P15" s="58">
        <v>2500</v>
      </c>
      <c r="Q15" s="58">
        <v>1217.877</v>
      </c>
      <c r="R15" s="58">
        <v>0</v>
      </c>
      <c r="S15" s="58">
        <v>0</v>
      </c>
      <c r="T15" s="58">
        <v>300</v>
      </c>
      <c r="U15" s="58">
        <v>175.2</v>
      </c>
      <c r="V15" s="58">
        <v>82</v>
      </c>
      <c r="W15" s="58">
        <v>56</v>
      </c>
      <c r="X15" s="58">
        <v>1620</v>
      </c>
      <c r="Y15" s="58">
        <v>637.949</v>
      </c>
      <c r="Z15" s="58">
        <v>950</v>
      </c>
      <c r="AA15" s="58">
        <v>259.949</v>
      </c>
      <c r="AB15" s="58">
        <v>250</v>
      </c>
      <c r="AC15" s="58">
        <v>0</v>
      </c>
      <c r="AD15" s="58">
        <v>1330</v>
      </c>
      <c r="AE15" s="58">
        <v>319.188</v>
      </c>
      <c r="AF15" s="58">
        <v>0</v>
      </c>
      <c r="AG15" s="58">
        <v>0</v>
      </c>
      <c r="AH15" s="58">
        <v>0</v>
      </c>
      <c r="AI15" s="58">
        <v>0</v>
      </c>
      <c r="AJ15" s="58">
        <v>0</v>
      </c>
      <c r="AK15" s="58">
        <v>0</v>
      </c>
      <c r="AL15" s="58">
        <v>850</v>
      </c>
      <c r="AM15" s="58">
        <v>150</v>
      </c>
      <c r="AN15" s="58">
        <v>450</v>
      </c>
      <c r="AO15" s="58">
        <v>150</v>
      </c>
      <c r="AP15" s="58">
        <v>4410</v>
      </c>
      <c r="AQ15" s="58">
        <v>2704.4</v>
      </c>
      <c r="AR15" s="58">
        <f t="shared" si="6"/>
        <v>215</v>
      </c>
      <c r="AS15" s="58">
        <f t="shared" si="7"/>
        <v>110.1</v>
      </c>
      <c r="AT15" s="58">
        <v>2815</v>
      </c>
      <c r="AU15" s="58">
        <v>110.1</v>
      </c>
      <c r="AV15" s="58">
        <v>0</v>
      </c>
      <c r="AW15" s="58">
        <v>0</v>
      </c>
      <c r="AX15" s="58">
        <v>2600</v>
      </c>
      <c r="AY15" s="58">
        <v>0</v>
      </c>
      <c r="AZ15" s="58">
        <v>0</v>
      </c>
      <c r="BA15" s="58">
        <v>0</v>
      </c>
      <c r="BB15" s="58">
        <v>2600</v>
      </c>
      <c r="BC15" s="58">
        <v>0</v>
      </c>
      <c r="BD15" s="58">
        <v>15013</v>
      </c>
      <c r="BE15" s="58">
        <v>1987.35</v>
      </c>
      <c r="BF15" s="58">
        <v>2600.196</v>
      </c>
      <c r="BG15" s="58">
        <v>274.1</v>
      </c>
      <c r="BH15" s="58">
        <v>0</v>
      </c>
      <c r="BI15" s="58">
        <v>0</v>
      </c>
      <c r="BJ15" s="58">
        <v>0</v>
      </c>
      <c r="BK15" s="58">
        <v>0</v>
      </c>
      <c r="BL15" s="58">
        <v>-4000</v>
      </c>
      <c r="BM15" s="58">
        <v>0</v>
      </c>
      <c r="BN15" s="58">
        <v>0</v>
      </c>
      <c r="BO15" s="58">
        <v>0</v>
      </c>
    </row>
    <row r="16" spans="1:67" s="44" customFormat="1" ht="19.5" customHeight="1">
      <c r="A16" s="55">
        <v>7</v>
      </c>
      <c r="B16" s="50">
        <v>20</v>
      </c>
      <c r="C16" s="56" t="s">
        <v>98</v>
      </c>
      <c r="D16" s="58">
        <f t="shared" si="0"/>
        <v>19710.306</v>
      </c>
      <c r="E16" s="58">
        <f t="shared" si="1"/>
        <v>-10500.151</v>
      </c>
      <c r="F16" s="58">
        <f t="shared" si="2"/>
        <v>18101.8</v>
      </c>
      <c r="G16" s="58">
        <f t="shared" si="3"/>
        <v>11621.078</v>
      </c>
      <c r="H16" s="58">
        <f t="shared" si="4"/>
        <v>2608.506000000001</v>
      </c>
      <c r="I16" s="58">
        <f t="shared" si="5"/>
        <v>-22121.229</v>
      </c>
      <c r="J16" s="58">
        <v>12900</v>
      </c>
      <c r="K16" s="58">
        <v>9206.412</v>
      </c>
      <c r="L16" s="58">
        <v>0</v>
      </c>
      <c r="M16" s="58">
        <v>0</v>
      </c>
      <c r="N16" s="58">
        <v>3751.8</v>
      </c>
      <c r="O16" s="58">
        <v>2253.276</v>
      </c>
      <c r="P16" s="58">
        <v>1000</v>
      </c>
      <c r="Q16" s="58">
        <v>773.776</v>
      </c>
      <c r="R16" s="58">
        <v>900</v>
      </c>
      <c r="S16" s="58">
        <v>600</v>
      </c>
      <c r="T16" s="58">
        <v>150</v>
      </c>
      <c r="U16" s="58">
        <v>83.5</v>
      </c>
      <c r="V16" s="58">
        <v>200</v>
      </c>
      <c r="W16" s="58">
        <v>150</v>
      </c>
      <c r="X16" s="58">
        <v>800</v>
      </c>
      <c r="Y16" s="58">
        <v>396</v>
      </c>
      <c r="Z16" s="58">
        <v>160</v>
      </c>
      <c r="AA16" s="58">
        <v>0</v>
      </c>
      <c r="AB16" s="58">
        <v>50</v>
      </c>
      <c r="AC16" s="58">
        <v>0</v>
      </c>
      <c r="AD16" s="58">
        <v>651.8</v>
      </c>
      <c r="AE16" s="58">
        <v>250</v>
      </c>
      <c r="AF16" s="58">
        <v>0</v>
      </c>
      <c r="AG16" s="58">
        <v>0</v>
      </c>
      <c r="AH16" s="58">
        <v>0</v>
      </c>
      <c r="AI16" s="58">
        <v>0</v>
      </c>
      <c r="AJ16" s="58">
        <v>0</v>
      </c>
      <c r="AK16" s="58">
        <v>0</v>
      </c>
      <c r="AL16" s="58">
        <v>0</v>
      </c>
      <c r="AM16" s="58">
        <v>0</v>
      </c>
      <c r="AN16" s="58">
        <v>0</v>
      </c>
      <c r="AO16" s="58">
        <v>0</v>
      </c>
      <c r="AP16" s="58">
        <v>300</v>
      </c>
      <c r="AQ16" s="58">
        <v>95</v>
      </c>
      <c r="AR16" s="58">
        <f t="shared" si="6"/>
        <v>150</v>
      </c>
      <c r="AS16" s="58">
        <f t="shared" si="7"/>
        <v>66.39</v>
      </c>
      <c r="AT16" s="58">
        <v>1150</v>
      </c>
      <c r="AU16" s="58">
        <v>66.39</v>
      </c>
      <c r="AV16" s="58">
        <v>0</v>
      </c>
      <c r="AW16" s="58">
        <v>0</v>
      </c>
      <c r="AX16" s="58">
        <v>1000</v>
      </c>
      <c r="AY16" s="58">
        <v>0</v>
      </c>
      <c r="AZ16" s="58">
        <v>0</v>
      </c>
      <c r="BA16" s="58">
        <v>0</v>
      </c>
      <c r="BB16" s="58">
        <v>1000</v>
      </c>
      <c r="BC16" s="58">
        <v>0</v>
      </c>
      <c r="BD16" s="58">
        <v>40608.506</v>
      </c>
      <c r="BE16" s="58">
        <v>3740.771</v>
      </c>
      <c r="BF16" s="58">
        <v>4000</v>
      </c>
      <c r="BG16" s="58">
        <v>1000</v>
      </c>
      <c r="BH16" s="58">
        <v>0</v>
      </c>
      <c r="BI16" s="58">
        <v>0</v>
      </c>
      <c r="BJ16" s="58">
        <v>0</v>
      </c>
      <c r="BK16" s="58">
        <v>0</v>
      </c>
      <c r="BL16" s="58">
        <v>-42000</v>
      </c>
      <c r="BM16" s="58">
        <v>-26862</v>
      </c>
      <c r="BN16" s="58">
        <v>0</v>
      </c>
      <c r="BO16" s="58">
        <v>0</v>
      </c>
    </row>
    <row r="17" spans="1:67" s="44" customFormat="1" ht="19.5" customHeight="1">
      <c r="A17" s="55">
        <v>8</v>
      </c>
      <c r="B17" s="50">
        <v>22</v>
      </c>
      <c r="C17" s="56" t="s">
        <v>99</v>
      </c>
      <c r="D17" s="58">
        <f t="shared" si="0"/>
        <v>34547.28</v>
      </c>
      <c r="E17" s="58">
        <f t="shared" si="1"/>
        <v>18411.799</v>
      </c>
      <c r="F17" s="58">
        <f t="shared" si="2"/>
        <v>29957.6</v>
      </c>
      <c r="G17" s="58">
        <f t="shared" si="3"/>
        <v>17054.599</v>
      </c>
      <c r="H17" s="58">
        <f t="shared" si="4"/>
        <v>6498.68</v>
      </c>
      <c r="I17" s="58">
        <f t="shared" si="5"/>
        <v>1357.2</v>
      </c>
      <c r="J17" s="58">
        <v>18150</v>
      </c>
      <c r="K17" s="58">
        <v>13023.549</v>
      </c>
      <c r="L17" s="58">
        <v>0</v>
      </c>
      <c r="M17" s="58">
        <v>0</v>
      </c>
      <c r="N17" s="58">
        <v>6728.6</v>
      </c>
      <c r="O17" s="58">
        <v>2456.7</v>
      </c>
      <c r="P17" s="58">
        <v>600</v>
      </c>
      <c r="Q17" s="58">
        <v>162.5</v>
      </c>
      <c r="R17" s="58">
        <v>1400</v>
      </c>
      <c r="S17" s="58">
        <v>712</v>
      </c>
      <c r="T17" s="58">
        <v>200</v>
      </c>
      <c r="U17" s="58">
        <v>100</v>
      </c>
      <c r="V17" s="58">
        <v>100</v>
      </c>
      <c r="W17" s="58">
        <v>5</v>
      </c>
      <c r="X17" s="58">
        <v>1967</v>
      </c>
      <c r="Y17" s="58">
        <v>526.4</v>
      </c>
      <c r="Z17" s="58">
        <v>600</v>
      </c>
      <c r="AA17" s="58">
        <v>224.4</v>
      </c>
      <c r="AB17" s="58">
        <v>871.6</v>
      </c>
      <c r="AC17" s="58">
        <v>400</v>
      </c>
      <c r="AD17" s="58">
        <v>800</v>
      </c>
      <c r="AE17" s="58">
        <v>334.7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0</v>
      </c>
      <c r="AL17" s="58">
        <v>0</v>
      </c>
      <c r="AM17" s="58">
        <v>0</v>
      </c>
      <c r="AN17" s="58">
        <v>0</v>
      </c>
      <c r="AO17" s="58">
        <v>0</v>
      </c>
      <c r="AP17" s="58">
        <v>2800</v>
      </c>
      <c r="AQ17" s="58">
        <v>1555</v>
      </c>
      <c r="AR17" s="58">
        <f t="shared" si="6"/>
        <v>370</v>
      </c>
      <c r="AS17" s="58">
        <f t="shared" si="7"/>
        <v>19.35</v>
      </c>
      <c r="AT17" s="58">
        <v>2279</v>
      </c>
      <c r="AU17" s="58">
        <v>19.35</v>
      </c>
      <c r="AV17" s="58">
        <v>0</v>
      </c>
      <c r="AW17" s="58">
        <v>0</v>
      </c>
      <c r="AX17" s="58">
        <v>1909</v>
      </c>
      <c r="AY17" s="58">
        <v>0</v>
      </c>
      <c r="AZ17" s="58">
        <v>0</v>
      </c>
      <c r="BA17" s="58">
        <v>0</v>
      </c>
      <c r="BB17" s="58">
        <v>1909</v>
      </c>
      <c r="BC17" s="58">
        <v>0</v>
      </c>
      <c r="BD17" s="58">
        <v>10000.7</v>
      </c>
      <c r="BE17" s="58">
        <v>997.2</v>
      </c>
      <c r="BF17" s="58">
        <v>2000</v>
      </c>
      <c r="BG17" s="58">
        <v>360</v>
      </c>
      <c r="BH17" s="58">
        <v>0</v>
      </c>
      <c r="BI17" s="58">
        <v>0</v>
      </c>
      <c r="BJ17" s="58">
        <v>0</v>
      </c>
      <c r="BK17" s="58">
        <v>0</v>
      </c>
      <c r="BL17" s="58">
        <v>-5502.02</v>
      </c>
      <c r="BM17" s="58">
        <v>0</v>
      </c>
      <c r="BN17" s="58">
        <v>0</v>
      </c>
      <c r="BO17" s="58">
        <v>0</v>
      </c>
    </row>
    <row r="18" spans="1:67" s="44" customFormat="1" ht="19.5" customHeight="1">
      <c r="A18" s="55">
        <v>9</v>
      </c>
      <c r="B18" s="50">
        <v>24</v>
      </c>
      <c r="C18" s="56" t="s">
        <v>100</v>
      </c>
      <c r="D18" s="58">
        <f t="shared" si="0"/>
        <v>25868.403299999998</v>
      </c>
      <c r="E18" s="58">
        <f t="shared" si="1"/>
        <v>14922.0687</v>
      </c>
      <c r="F18" s="58">
        <f t="shared" si="2"/>
        <v>24666</v>
      </c>
      <c r="G18" s="58">
        <f t="shared" si="3"/>
        <v>14092.5327</v>
      </c>
      <c r="H18" s="58">
        <f t="shared" si="4"/>
        <v>4599.4033</v>
      </c>
      <c r="I18" s="58">
        <f t="shared" si="5"/>
        <v>2629.536</v>
      </c>
      <c r="J18" s="58">
        <v>15899</v>
      </c>
      <c r="K18" s="58">
        <v>9849.5</v>
      </c>
      <c r="L18" s="58">
        <v>0</v>
      </c>
      <c r="M18" s="58">
        <v>0</v>
      </c>
      <c r="N18" s="58">
        <v>4480</v>
      </c>
      <c r="O18" s="58">
        <v>2063.0327</v>
      </c>
      <c r="P18" s="58">
        <v>250</v>
      </c>
      <c r="Q18" s="58">
        <v>133.0013</v>
      </c>
      <c r="R18" s="58">
        <v>1100</v>
      </c>
      <c r="S18" s="58">
        <v>460</v>
      </c>
      <c r="T18" s="58">
        <v>300</v>
      </c>
      <c r="U18" s="58">
        <v>180.8</v>
      </c>
      <c r="V18" s="58">
        <v>0</v>
      </c>
      <c r="W18" s="58">
        <v>0</v>
      </c>
      <c r="X18" s="58">
        <v>1290</v>
      </c>
      <c r="Y18" s="58">
        <v>536.9</v>
      </c>
      <c r="Z18" s="58">
        <v>420</v>
      </c>
      <c r="AA18" s="58">
        <v>99.7</v>
      </c>
      <c r="AB18" s="58">
        <v>300</v>
      </c>
      <c r="AC18" s="58">
        <v>300</v>
      </c>
      <c r="AD18" s="58">
        <v>820</v>
      </c>
      <c r="AE18" s="58">
        <v>438.5344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v>0</v>
      </c>
      <c r="AP18" s="58">
        <v>730</v>
      </c>
      <c r="AQ18" s="58">
        <v>380</v>
      </c>
      <c r="AR18" s="58">
        <f t="shared" si="6"/>
        <v>160</v>
      </c>
      <c r="AS18" s="58">
        <f t="shared" si="7"/>
        <v>0</v>
      </c>
      <c r="AT18" s="58">
        <v>3557</v>
      </c>
      <c r="AU18" s="58">
        <v>1800</v>
      </c>
      <c r="AV18" s="58">
        <v>0</v>
      </c>
      <c r="AW18" s="58">
        <v>0</v>
      </c>
      <c r="AX18" s="58">
        <v>3397</v>
      </c>
      <c r="AY18" s="58">
        <v>1800</v>
      </c>
      <c r="AZ18" s="58">
        <v>0</v>
      </c>
      <c r="BA18" s="58">
        <v>0</v>
      </c>
      <c r="BB18" s="58">
        <v>3397</v>
      </c>
      <c r="BC18" s="58">
        <v>1800</v>
      </c>
      <c r="BD18" s="58">
        <v>6499.4033</v>
      </c>
      <c r="BE18" s="58">
        <v>3200</v>
      </c>
      <c r="BF18" s="58">
        <v>1100</v>
      </c>
      <c r="BG18" s="58">
        <v>0</v>
      </c>
      <c r="BH18" s="58">
        <v>0</v>
      </c>
      <c r="BI18" s="58">
        <v>0</v>
      </c>
      <c r="BJ18" s="58">
        <v>0</v>
      </c>
      <c r="BK18" s="58">
        <v>0</v>
      </c>
      <c r="BL18" s="58">
        <v>-3000</v>
      </c>
      <c r="BM18" s="58">
        <v>-570.464</v>
      </c>
      <c r="BN18" s="58">
        <v>0</v>
      </c>
      <c r="BO18" s="58">
        <v>0</v>
      </c>
    </row>
    <row r="19" spans="1:67" s="44" customFormat="1" ht="19.5" customHeight="1">
      <c r="A19" s="55">
        <v>10</v>
      </c>
      <c r="B19" s="50">
        <v>28</v>
      </c>
      <c r="C19" s="56" t="s">
        <v>101</v>
      </c>
      <c r="D19" s="58">
        <f t="shared" si="0"/>
        <v>184632.912</v>
      </c>
      <c r="E19" s="58">
        <f t="shared" si="1"/>
        <v>77957.98999999999</v>
      </c>
      <c r="F19" s="58">
        <f t="shared" si="2"/>
        <v>113343.5</v>
      </c>
      <c r="G19" s="58">
        <f t="shared" si="3"/>
        <v>60496.606999999996</v>
      </c>
      <c r="H19" s="58">
        <f t="shared" si="4"/>
        <v>76989.412</v>
      </c>
      <c r="I19" s="58">
        <f t="shared" si="5"/>
        <v>17461.383</v>
      </c>
      <c r="J19" s="58">
        <v>40099.5</v>
      </c>
      <c r="K19" s="58">
        <v>29258.81</v>
      </c>
      <c r="L19" s="58">
        <v>0</v>
      </c>
      <c r="M19" s="58">
        <v>0</v>
      </c>
      <c r="N19" s="58">
        <v>39256.2</v>
      </c>
      <c r="O19" s="58">
        <v>17420.902</v>
      </c>
      <c r="P19" s="58">
        <v>3000</v>
      </c>
      <c r="Q19" s="58">
        <v>1041.3</v>
      </c>
      <c r="R19" s="58">
        <v>4580</v>
      </c>
      <c r="S19" s="58">
        <v>2495</v>
      </c>
      <c r="T19" s="58">
        <v>400</v>
      </c>
      <c r="U19" s="58">
        <v>104.727</v>
      </c>
      <c r="V19" s="58">
        <v>300</v>
      </c>
      <c r="W19" s="58">
        <v>12</v>
      </c>
      <c r="X19" s="58">
        <v>19062.2</v>
      </c>
      <c r="Y19" s="58">
        <v>11905.8</v>
      </c>
      <c r="Z19" s="58">
        <v>17212.2</v>
      </c>
      <c r="AA19" s="58">
        <v>11511.8</v>
      </c>
      <c r="AB19" s="58">
        <v>4054</v>
      </c>
      <c r="AC19" s="58">
        <v>986.6</v>
      </c>
      <c r="AD19" s="58">
        <v>5400</v>
      </c>
      <c r="AE19" s="58">
        <v>600.1</v>
      </c>
      <c r="AF19" s="58">
        <v>0</v>
      </c>
      <c r="AG19" s="58">
        <v>0</v>
      </c>
      <c r="AH19" s="58">
        <v>18787.8</v>
      </c>
      <c r="AI19" s="58">
        <v>8736.1</v>
      </c>
      <c r="AJ19" s="58">
        <v>18787.8</v>
      </c>
      <c r="AK19" s="58">
        <v>8736.1</v>
      </c>
      <c r="AL19" s="58">
        <v>0</v>
      </c>
      <c r="AM19" s="58">
        <v>0</v>
      </c>
      <c r="AN19" s="58">
        <v>0</v>
      </c>
      <c r="AO19" s="58">
        <v>0</v>
      </c>
      <c r="AP19" s="58">
        <v>7700</v>
      </c>
      <c r="AQ19" s="58">
        <v>4574</v>
      </c>
      <c r="AR19" s="58">
        <f t="shared" si="6"/>
        <v>1800</v>
      </c>
      <c r="AS19" s="58">
        <f t="shared" si="7"/>
        <v>506.795</v>
      </c>
      <c r="AT19" s="58">
        <v>7500</v>
      </c>
      <c r="AU19" s="58">
        <v>506.795</v>
      </c>
      <c r="AV19" s="58">
        <v>0</v>
      </c>
      <c r="AW19" s="58">
        <v>0</v>
      </c>
      <c r="AX19" s="58">
        <v>5700</v>
      </c>
      <c r="AY19" s="58">
        <v>0</v>
      </c>
      <c r="AZ19" s="58">
        <v>0</v>
      </c>
      <c r="BA19" s="58">
        <v>0</v>
      </c>
      <c r="BB19" s="58">
        <v>5700</v>
      </c>
      <c r="BC19" s="58">
        <v>0</v>
      </c>
      <c r="BD19" s="58">
        <v>57489.412</v>
      </c>
      <c r="BE19" s="58">
        <v>16361.833</v>
      </c>
      <c r="BF19" s="58">
        <v>21500</v>
      </c>
      <c r="BG19" s="58">
        <v>1099.55</v>
      </c>
      <c r="BH19" s="58">
        <v>0</v>
      </c>
      <c r="BI19" s="58">
        <v>0</v>
      </c>
      <c r="BJ19" s="58">
        <v>0</v>
      </c>
      <c r="BK19" s="58">
        <v>0</v>
      </c>
      <c r="BL19" s="58">
        <v>-2000</v>
      </c>
      <c r="BM19" s="58">
        <v>0</v>
      </c>
      <c r="BN19" s="58">
        <v>0</v>
      </c>
      <c r="BO19" s="58">
        <v>0</v>
      </c>
    </row>
    <row r="20" spans="1:67" s="44" customFormat="1" ht="19.5" customHeight="1">
      <c r="A20" s="55">
        <v>11</v>
      </c>
      <c r="B20" s="50">
        <v>39</v>
      </c>
      <c r="C20" s="56" t="s">
        <v>102</v>
      </c>
      <c r="D20" s="58">
        <f t="shared" si="0"/>
        <v>4946.66</v>
      </c>
      <c r="E20" s="58">
        <f t="shared" si="1"/>
        <v>3649.66</v>
      </c>
      <c r="F20" s="58">
        <f t="shared" si="2"/>
        <v>3804.6</v>
      </c>
      <c r="G20" s="58">
        <f t="shared" si="3"/>
        <v>2662.6</v>
      </c>
      <c r="H20" s="58">
        <f t="shared" si="4"/>
        <v>1342.06</v>
      </c>
      <c r="I20" s="58">
        <f t="shared" si="5"/>
        <v>987.06</v>
      </c>
      <c r="J20" s="58">
        <v>3050</v>
      </c>
      <c r="K20" s="58">
        <v>2296</v>
      </c>
      <c r="L20" s="58">
        <v>0</v>
      </c>
      <c r="M20" s="58">
        <v>0</v>
      </c>
      <c r="N20" s="58">
        <v>404.6</v>
      </c>
      <c r="O20" s="58">
        <v>255</v>
      </c>
      <c r="P20" s="58">
        <v>40</v>
      </c>
      <c r="Q20" s="58">
        <v>10</v>
      </c>
      <c r="R20" s="58">
        <v>0</v>
      </c>
      <c r="S20" s="58">
        <v>0</v>
      </c>
      <c r="T20" s="58">
        <v>60</v>
      </c>
      <c r="U20" s="58">
        <v>45</v>
      </c>
      <c r="V20" s="58">
        <v>10.8</v>
      </c>
      <c r="W20" s="58">
        <v>0</v>
      </c>
      <c r="X20" s="58">
        <v>20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  <c r="AD20" s="58">
        <v>248.8</v>
      </c>
      <c r="AE20" s="58">
        <v>200</v>
      </c>
      <c r="AF20" s="58">
        <v>0</v>
      </c>
      <c r="AG20" s="58">
        <v>0</v>
      </c>
      <c r="AH20" s="58">
        <v>0</v>
      </c>
      <c r="AI20" s="58">
        <v>0</v>
      </c>
      <c r="AJ20" s="58">
        <v>0</v>
      </c>
      <c r="AK20" s="58">
        <v>0</v>
      </c>
      <c r="AL20" s="58">
        <v>0</v>
      </c>
      <c r="AM20" s="58">
        <v>0</v>
      </c>
      <c r="AN20" s="58">
        <v>0</v>
      </c>
      <c r="AO20" s="58">
        <v>0</v>
      </c>
      <c r="AP20" s="58">
        <v>120</v>
      </c>
      <c r="AQ20" s="58">
        <v>100</v>
      </c>
      <c r="AR20" s="58">
        <f t="shared" si="6"/>
        <v>30</v>
      </c>
      <c r="AS20" s="58">
        <f t="shared" si="7"/>
        <v>11.6</v>
      </c>
      <c r="AT20" s="58">
        <v>230</v>
      </c>
      <c r="AU20" s="58">
        <v>11.6</v>
      </c>
      <c r="AV20" s="58">
        <v>0</v>
      </c>
      <c r="AW20" s="58">
        <v>0</v>
      </c>
      <c r="AX20" s="58">
        <v>200</v>
      </c>
      <c r="AY20" s="58">
        <v>0</v>
      </c>
      <c r="AZ20" s="58">
        <v>0</v>
      </c>
      <c r="BA20" s="58">
        <v>0</v>
      </c>
      <c r="BB20" s="58">
        <v>200</v>
      </c>
      <c r="BC20" s="58">
        <v>0</v>
      </c>
      <c r="BD20" s="58">
        <v>987.06</v>
      </c>
      <c r="BE20" s="58">
        <v>987.06</v>
      </c>
      <c r="BF20" s="58">
        <v>355</v>
      </c>
      <c r="BG20" s="58">
        <v>0</v>
      </c>
      <c r="BH20" s="58">
        <v>0</v>
      </c>
      <c r="BI20" s="58">
        <v>0</v>
      </c>
      <c r="BJ20" s="58">
        <v>0</v>
      </c>
      <c r="BK20" s="58">
        <v>0</v>
      </c>
      <c r="BL20" s="58">
        <v>0</v>
      </c>
      <c r="BM20" s="58">
        <v>0</v>
      </c>
      <c r="BN20" s="58">
        <v>0</v>
      </c>
      <c r="BO20" s="58">
        <v>0</v>
      </c>
    </row>
    <row r="21" spans="1:67" s="44" customFormat="1" ht="19.5" customHeight="1">
      <c r="A21" s="55">
        <v>12</v>
      </c>
      <c r="B21" s="50">
        <v>49</v>
      </c>
      <c r="C21" s="56" t="s">
        <v>103</v>
      </c>
      <c r="D21" s="58">
        <f t="shared" si="0"/>
        <v>8340.236</v>
      </c>
      <c r="E21" s="58">
        <f t="shared" si="1"/>
        <v>5726.398</v>
      </c>
      <c r="F21" s="58">
        <f t="shared" si="2"/>
        <v>8253.6</v>
      </c>
      <c r="G21" s="58">
        <f t="shared" si="3"/>
        <v>5726.398</v>
      </c>
      <c r="H21" s="58">
        <f t="shared" si="4"/>
        <v>486.63599999999997</v>
      </c>
      <c r="I21" s="58">
        <f t="shared" si="5"/>
        <v>400</v>
      </c>
      <c r="J21" s="58">
        <v>6013.6</v>
      </c>
      <c r="K21" s="58">
        <v>4274.952</v>
      </c>
      <c r="L21" s="58">
        <v>0</v>
      </c>
      <c r="M21" s="58">
        <v>0</v>
      </c>
      <c r="N21" s="58">
        <v>1150</v>
      </c>
      <c r="O21" s="58">
        <v>619.446</v>
      </c>
      <c r="P21" s="58">
        <v>100</v>
      </c>
      <c r="Q21" s="58">
        <v>44.446</v>
      </c>
      <c r="R21" s="58">
        <v>130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210</v>
      </c>
      <c r="Y21" s="58">
        <v>175</v>
      </c>
      <c r="Z21" s="58">
        <v>40</v>
      </c>
      <c r="AA21" s="58">
        <v>40</v>
      </c>
      <c r="AB21" s="58">
        <v>350</v>
      </c>
      <c r="AC21" s="58">
        <v>350</v>
      </c>
      <c r="AD21" s="58">
        <v>300</v>
      </c>
      <c r="AE21" s="58">
        <v>50</v>
      </c>
      <c r="AF21" s="58">
        <v>0</v>
      </c>
      <c r="AG21" s="58">
        <v>0</v>
      </c>
      <c r="AH21" s="58">
        <v>0</v>
      </c>
      <c r="AI21" s="58">
        <v>0</v>
      </c>
      <c r="AJ21" s="58">
        <v>0</v>
      </c>
      <c r="AK21" s="58">
        <v>0</v>
      </c>
      <c r="AL21" s="58">
        <v>0</v>
      </c>
      <c r="AM21" s="58">
        <v>0</v>
      </c>
      <c r="AN21" s="58">
        <v>0</v>
      </c>
      <c r="AO21" s="58">
        <v>0</v>
      </c>
      <c r="AP21" s="58">
        <v>600</v>
      </c>
      <c r="AQ21" s="58">
        <v>400</v>
      </c>
      <c r="AR21" s="58">
        <f t="shared" si="6"/>
        <v>90</v>
      </c>
      <c r="AS21" s="58">
        <f t="shared" si="7"/>
        <v>32</v>
      </c>
      <c r="AT21" s="58">
        <v>490</v>
      </c>
      <c r="AU21" s="58">
        <v>432</v>
      </c>
      <c r="AV21" s="58">
        <v>0</v>
      </c>
      <c r="AW21" s="58">
        <v>0</v>
      </c>
      <c r="AX21" s="58">
        <v>400</v>
      </c>
      <c r="AY21" s="58">
        <v>400</v>
      </c>
      <c r="AZ21" s="58">
        <v>0</v>
      </c>
      <c r="BA21" s="58">
        <v>0</v>
      </c>
      <c r="BB21" s="58">
        <v>400</v>
      </c>
      <c r="BC21" s="58">
        <v>400</v>
      </c>
      <c r="BD21" s="58">
        <v>1000</v>
      </c>
      <c r="BE21" s="58">
        <v>332</v>
      </c>
      <c r="BF21" s="58">
        <v>86.636</v>
      </c>
      <c r="BG21" s="58">
        <v>68</v>
      </c>
      <c r="BH21" s="58">
        <v>0</v>
      </c>
      <c r="BI21" s="58">
        <v>0</v>
      </c>
      <c r="BJ21" s="58">
        <v>0</v>
      </c>
      <c r="BK21" s="58">
        <v>0</v>
      </c>
      <c r="BL21" s="58">
        <v>-600</v>
      </c>
      <c r="BM21" s="58">
        <v>0</v>
      </c>
      <c r="BN21" s="58">
        <v>0</v>
      </c>
      <c r="BO21" s="58">
        <v>0</v>
      </c>
    </row>
    <row r="22" spans="1:67" s="44" customFormat="1" ht="19.5" customHeight="1">
      <c r="A22" s="55">
        <v>13</v>
      </c>
      <c r="B22" s="50">
        <v>57</v>
      </c>
      <c r="C22" s="56" t="s">
        <v>104</v>
      </c>
      <c r="D22" s="58">
        <f t="shared" si="0"/>
        <v>108924.67370000001</v>
      </c>
      <c r="E22" s="58">
        <f t="shared" si="1"/>
        <v>75404.05900000001</v>
      </c>
      <c r="F22" s="58">
        <f t="shared" si="2"/>
        <v>99985.0337</v>
      </c>
      <c r="G22" s="58">
        <f t="shared" si="3"/>
        <v>66464.41900000001</v>
      </c>
      <c r="H22" s="58">
        <f t="shared" si="4"/>
        <v>21000.04</v>
      </c>
      <c r="I22" s="58">
        <f t="shared" si="5"/>
        <v>15309.027000000002</v>
      </c>
      <c r="J22" s="58">
        <v>29924.6337</v>
      </c>
      <c r="K22" s="58">
        <v>20531.395</v>
      </c>
      <c r="L22" s="58">
        <v>0</v>
      </c>
      <c r="M22" s="58">
        <v>0</v>
      </c>
      <c r="N22" s="58">
        <v>53900</v>
      </c>
      <c r="O22" s="58">
        <v>37537.637</v>
      </c>
      <c r="P22" s="58">
        <v>3100</v>
      </c>
      <c r="Q22" s="58">
        <v>1911.058</v>
      </c>
      <c r="R22" s="58">
        <v>0</v>
      </c>
      <c r="S22" s="58">
        <v>0</v>
      </c>
      <c r="T22" s="58">
        <v>200</v>
      </c>
      <c r="U22" s="58">
        <v>115.087</v>
      </c>
      <c r="V22" s="58">
        <v>150</v>
      </c>
      <c r="W22" s="58">
        <v>0</v>
      </c>
      <c r="X22" s="58">
        <v>44100</v>
      </c>
      <c r="Y22" s="58">
        <v>31505.4</v>
      </c>
      <c r="Z22" s="58">
        <v>41550</v>
      </c>
      <c r="AA22" s="58">
        <v>30120</v>
      </c>
      <c r="AB22" s="58">
        <v>2410</v>
      </c>
      <c r="AC22" s="58">
        <v>1461.942</v>
      </c>
      <c r="AD22" s="58">
        <v>3190</v>
      </c>
      <c r="AE22" s="58">
        <v>2293.15</v>
      </c>
      <c r="AF22" s="58">
        <v>0</v>
      </c>
      <c r="AG22" s="58">
        <v>0</v>
      </c>
      <c r="AH22" s="58">
        <v>0</v>
      </c>
      <c r="AI22" s="58">
        <v>0</v>
      </c>
      <c r="AJ22" s="58">
        <v>0</v>
      </c>
      <c r="AK22" s="58">
        <v>0</v>
      </c>
      <c r="AL22" s="58">
        <v>0</v>
      </c>
      <c r="AM22" s="58">
        <v>0</v>
      </c>
      <c r="AN22" s="58">
        <v>0</v>
      </c>
      <c r="AO22" s="58">
        <v>0</v>
      </c>
      <c r="AP22" s="58">
        <v>3500</v>
      </c>
      <c r="AQ22" s="58">
        <v>1775</v>
      </c>
      <c r="AR22" s="58">
        <f t="shared" si="6"/>
        <v>600</v>
      </c>
      <c r="AS22" s="58">
        <f t="shared" si="7"/>
        <v>251</v>
      </c>
      <c r="AT22" s="58">
        <v>12660.4</v>
      </c>
      <c r="AU22" s="58">
        <v>6620.387</v>
      </c>
      <c r="AV22" s="58">
        <v>0</v>
      </c>
      <c r="AW22" s="58">
        <v>0</v>
      </c>
      <c r="AX22" s="58">
        <v>12060.4</v>
      </c>
      <c r="AY22" s="58">
        <v>6369.387</v>
      </c>
      <c r="AZ22" s="58">
        <v>0</v>
      </c>
      <c r="BA22" s="58">
        <v>0</v>
      </c>
      <c r="BB22" s="58">
        <v>12060.4</v>
      </c>
      <c r="BC22" s="58">
        <v>6369.387</v>
      </c>
      <c r="BD22" s="58">
        <v>39800.04</v>
      </c>
      <c r="BE22" s="58">
        <v>22769.378</v>
      </c>
      <c r="BF22" s="58">
        <v>5400</v>
      </c>
      <c r="BG22" s="58">
        <v>2127.936</v>
      </c>
      <c r="BH22" s="58">
        <v>500</v>
      </c>
      <c r="BI22" s="58">
        <v>0</v>
      </c>
      <c r="BJ22" s="58">
        <v>-2000</v>
      </c>
      <c r="BK22" s="58">
        <v>0</v>
      </c>
      <c r="BL22" s="58">
        <v>-22700</v>
      </c>
      <c r="BM22" s="58">
        <v>-9588.287</v>
      </c>
      <c r="BN22" s="58">
        <v>0</v>
      </c>
      <c r="BO22" s="58">
        <v>0</v>
      </c>
    </row>
    <row r="23" spans="1:67" s="44" customFormat="1" ht="19.5" customHeight="1">
      <c r="A23" s="55">
        <v>14</v>
      </c>
      <c r="B23" s="50">
        <v>60</v>
      </c>
      <c r="C23" s="56" t="s">
        <v>105</v>
      </c>
      <c r="D23" s="58">
        <f t="shared" si="0"/>
        <v>114364.14259999999</v>
      </c>
      <c r="E23" s="58">
        <f t="shared" si="1"/>
        <v>41372.642</v>
      </c>
      <c r="F23" s="58">
        <f t="shared" si="2"/>
        <v>73687.5</v>
      </c>
      <c r="G23" s="58">
        <f t="shared" si="3"/>
        <v>31065.33</v>
      </c>
      <c r="H23" s="58">
        <f t="shared" si="4"/>
        <v>44276.6426</v>
      </c>
      <c r="I23" s="58">
        <f t="shared" si="5"/>
        <v>10307.312</v>
      </c>
      <c r="J23" s="58">
        <v>26000</v>
      </c>
      <c r="K23" s="58">
        <v>17075.513</v>
      </c>
      <c r="L23" s="58">
        <v>0</v>
      </c>
      <c r="M23" s="58">
        <v>0</v>
      </c>
      <c r="N23" s="58">
        <v>13542</v>
      </c>
      <c r="O23" s="58">
        <v>3652.15</v>
      </c>
      <c r="P23" s="58">
        <v>2000</v>
      </c>
      <c r="Q23" s="58">
        <v>0</v>
      </c>
      <c r="R23" s="58">
        <v>2400</v>
      </c>
      <c r="S23" s="58">
        <v>960</v>
      </c>
      <c r="T23" s="58">
        <v>250</v>
      </c>
      <c r="U23" s="58">
        <v>150</v>
      </c>
      <c r="V23" s="58">
        <v>0</v>
      </c>
      <c r="W23" s="58">
        <v>0</v>
      </c>
      <c r="X23" s="58">
        <v>3670</v>
      </c>
      <c r="Y23" s="58">
        <v>1028.4</v>
      </c>
      <c r="Z23" s="58">
        <v>870</v>
      </c>
      <c r="AA23" s="58">
        <v>0</v>
      </c>
      <c r="AB23" s="58">
        <v>450</v>
      </c>
      <c r="AC23" s="58">
        <v>0</v>
      </c>
      <c r="AD23" s="58">
        <v>4227</v>
      </c>
      <c r="AE23" s="58">
        <v>1487.75</v>
      </c>
      <c r="AF23" s="58">
        <v>0</v>
      </c>
      <c r="AG23" s="58">
        <v>0</v>
      </c>
      <c r="AH23" s="58">
        <v>17778</v>
      </c>
      <c r="AI23" s="58">
        <v>4785.167</v>
      </c>
      <c r="AJ23" s="58">
        <v>17778</v>
      </c>
      <c r="AK23" s="58">
        <v>4785.167</v>
      </c>
      <c r="AL23" s="58">
        <v>2887.5</v>
      </c>
      <c r="AM23" s="58">
        <v>0</v>
      </c>
      <c r="AN23" s="58">
        <v>0</v>
      </c>
      <c r="AO23" s="58">
        <v>0</v>
      </c>
      <c r="AP23" s="58">
        <v>8000</v>
      </c>
      <c r="AQ23" s="58">
        <v>5340</v>
      </c>
      <c r="AR23" s="58">
        <f t="shared" si="6"/>
        <v>1880</v>
      </c>
      <c r="AS23" s="58">
        <f t="shared" si="7"/>
        <v>212.5</v>
      </c>
      <c r="AT23" s="58">
        <v>5480</v>
      </c>
      <c r="AU23" s="58">
        <v>212.5</v>
      </c>
      <c r="AV23" s="58">
        <v>0</v>
      </c>
      <c r="AW23" s="58">
        <v>0</v>
      </c>
      <c r="AX23" s="58">
        <v>3600</v>
      </c>
      <c r="AY23" s="58">
        <v>0</v>
      </c>
      <c r="AZ23" s="58">
        <v>0</v>
      </c>
      <c r="BA23" s="58">
        <v>0</v>
      </c>
      <c r="BB23" s="58">
        <v>3600</v>
      </c>
      <c r="BC23" s="58">
        <v>0</v>
      </c>
      <c r="BD23" s="58">
        <v>40536.6</v>
      </c>
      <c r="BE23" s="58">
        <v>4792</v>
      </c>
      <c r="BF23" s="58">
        <v>13740.0426</v>
      </c>
      <c r="BG23" s="58">
        <v>5880</v>
      </c>
      <c r="BH23" s="58">
        <v>0</v>
      </c>
      <c r="BI23" s="58">
        <v>0</v>
      </c>
      <c r="BJ23" s="58">
        <v>0</v>
      </c>
      <c r="BK23" s="58">
        <v>0</v>
      </c>
      <c r="BL23" s="58">
        <v>-10000</v>
      </c>
      <c r="BM23" s="58">
        <v>-364.688</v>
      </c>
      <c r="BN23" s="58">
        <v>0</v>
      </c>
      <c r="BO23" s="58">
        <v>0</v>
      </c>
    </row>
    <row r="24" spans="1:67" s="44" customFormat="1" ht="21" customHeight="1">
      <c r="A24" s="55">
        <v>15</v>
      </c>
      <c r="B24" s="50">
        <v>67</v>
      </c>
      <c r="C24" s="56" t="s">
        <v>106</v>
      </c>
      <c r="D24" s="58">
        <f t="shared" si="0"/>
        <v>17473.958</v>
      </c>
      <c r="E24" s="58">
        <f t="shared" si="1"/>
        <v>8831.846000000001</v>
      </c>
      <c r="F24" s="58">
        <f t="shared" si="2"/>
        <v>13789.3</v>
      </c>
      <c r="G24" s="58">
        <f t="shared" si="3"/>
        <v>8031.8460000000005</v>
      </c>
      <c r="H24" s="58">
        <f t="shared" si="4"/>
        <v>4584.658</v>
      </c>
      <c r="I24" s="58">
        <f t="shared" si="5"/>
        <v>800</v>
      </c>
      <c r="J24" s="58">
        <v>10794.3</v>
      </c>
      <c r="K24" s="58">
        <v>7283.246</v>
      </c>
      <c r="L24" s="58">
        <v>0</v>
      </c>
      <c r="M24" s="58">
        <v>0</v>
      </c>
      <c r="N24" s="58">
        <v>1595</v>
      </c>
      <c r="O24" s="58">
        <v>608.6</v>
      </c>
      <c r="P24" s="58">
        <v>390</v>
      </c>
      <c r="Q24" s="58">
        <v>146.8</v>
      </c>
      <c r="R24" s="58">
        <v>440</v>
      </c>
      <c r="S24" s="58">
        <v>175</v>
      </c>
      <c r="T24" s="58">
        <v>170</v>
      </c>
      <c r="U24" s="58">
        <v>78</v>
      </c>
      <c r="V24" s="58">
        <v>0</v>
      </c>
      <c r="W24" s="58">
        <v>0</v>
      </c>
      <c r="X24" s="58">
        <v>475</v>
      </c>
      <c r="Y24" s="58">
        <v>208.8</v>
      </c>
      <c r="Z24" s="58">
        <v>15</v>
      </c>
      <c r="AA24" s="58">
        <v>0</v>
      </c>
      <c r="AB24" s="58">
        <v>0</v>
      </c>
      <c r="AC24" s="58">
        <v>0</v>
      </c>
      <c r="AD24" s="58">
        <v>120</v>
      </c>
      <c r="AE24" s="58">
        <v>0</v>
      </c>
      <c r="AF24" s="58">
        <v>0</v>
      </c>
      <c r="AG24" s="58">
        <v>0</v>
      </c>
      <c r="AH24" s="58">
        <v>0</v>
      </c>
      <c r="AI24" s="58">
        <v>0</v>
      </c>
      <c r="AJ24" s="58">
        <v>0</v>
      </c>
      <c r="AK24" s="58">
        <v>0</v>
      </c>
      <c r="AL24" s="58">
        <v>0</v>
      </c>
      <c r="AM24" s="58">
        <v>0</v>
      </c>
      <c r="AN24" s="58">
        <v>0</v>
      </c>
      <c r="AO24" s="58">
        <v>0</v>
      </c>
      <c r="AP24" s="58">
        <v>500</v>
      </c>
      <c r="AQ24" s="58">
        <v>140</v>
      </c>
      <c r="AR24" s="58">
        <f t="shared" si="6"/>
        <v>0</v>
      </c>
      <c r="AS24" s="58">
        <f t="shared" si="7"/>
        <v>0</v>
      </c>
      <c r="AT24" s="58">
        <v>900</v>
      </c>
      <c r="AU24" s="58">
        <v>0</v>
      </c>
      <c r="AV24" s="58">
        <v>0</v>
      </c>
      <c r="AW24" s="58">
        <v>0</v>
      </c>
      <c r="AX24" s="58">
        <v>900</v>
      </c>
      <c r="AY24" s="58">
        <v>0</v>
      </c>
      <c r="AZ24" s="58">
        <v>0</v>
      </c>
      <c r="BA24" s="58">
        <v>0</v>
      </c>
      <c r="BB24" s="58">
        <v>900</v>
      </c>
      <c r="BC24" s="58">
        <v>0</v>
      </c>
      <c r="BD24" s="58">
        <v>7084.658</v>
      </c>
      <c r="BE24" s="58">
        <v>800</v>
      </c>
      <c r="BF24" s="58">
        <v>0</v>
      </c>
      <c r="BG24" s="58">
        <v>0</v>
      </c>
      <c r="BH24" s="58">
        <v>0</v>
      </c>
      <c r="BI24" s="58">
        <v>0</v>
      </c>
      <c r="BJ24" s="58">
        <v>0</v>
      </c>
      <c r="BK24" s="58">
        <v>0</v>
      </c>
      <c r="BL24" s="58">
        <v>-2500</v>
      </c>
      <c r="BM24" s="58">
        <v>0</v>
      </c>
      <c r="BN24" s="58">
        <v>0</v>
      </c>
      <c r="BO24" s="58">
        <v>0</v>
      </c>
    </row>
    <row r="25" spans="1:67" s="44" customFormat="1" ht="19.5" customHeight="1">
      <c r="A25" s="55">
        <v>16</v>
      </c>
      <c r="B25" s="50">
        <v>75</v>
      </c>
      <c r="C25" s="56" t="s">
        <v>107</v>
      </c>
      <c r="D25" s="58">
        <f t="shared" si="0"/>
        <v>24216.823800000002</v>
      </c>
      <c r="E25" s="58">
        <f t="shared" si="1"/>
        <v>14533.69</v>
      </c>
      <c r="F25" s="58">
        <f t="shared" si="2"/>
        <v>19411.800000000003</v>
      </c>
      <c r="G25" s="58">
        <f t="shared" si="3"/>
        <v>10735.69</v>
      </c>
      <c r="H25" s="58">
        <f t="shared" si="4"/>
        <v>6805.0238</v>
      </c>
      <c r="I25" s="58">
        <f t="shared" si="5"/>
        <v>3798</v>
      </c>
      <c r="J25" s="58">
        <v>10152.8</v>
      </c>
      <c r="K25" s="58">
        <v>6701.54</v>
      </c>
      <c r="L25" s="58">
        <v>0</v>
      </c>
      <c r="M25" s="58">
        <v>0</v>
      </c>
      <c r="N25" s="58">
        <v>5305.1</v>
      </c>
      <c r="O25" s="58">
        <v>3175.2</v>
      </c>
      <c r="P25" s="58">
        <v>803</v>
      </c>
      <c r="Q25" s="58">
        <v>367</v>
      </c>
      <c r="R25" s="58">
        <v>810.1</v>
      </c>
      <c r="S25" s="58">
        <v>458</v>
      </c>
      <c r="T25" s="58">
        <v>230</v>
      </c>
      <c r="U25" s="58">
        <v>155</v>
      </c>
      <c r="V25" s="58">
        <v>1100</v>
      </c>
      <c r="W25" s="58">
        <v>1000</v>
      </c>
      <c r="X25" s="58">
        <v>1412</v>
      </c>
      <c r="Y25" s="58">
        <v>503.2</v>
      </c>
      <c r="Z25" s="58">
        <v>432</v>
      </c>
      <c r="AA25" s="58">
        <v>0</v>
      </c>
      <c r="AB25" s="58">
        <v>0</v>
      </c>
      <c r="AC25" s="58">
        <v>0</v>
      </c>
      <c r="AD25" s="58">
        <v>700</v>
      </c>
      <c r="AE25" s="58">
        <v>572</v>
      </c>
      <c r="AF25" s="58">
        <v>0</v>
      </c>
      <c r="AG25" s="58">
        <v>0</v>
      </c>
      <c r="AH25" s="58">
        <v>0</v>
      </c>
      <c r="AI25" s="58">
        <v>0</v>
      </c>
      <c r="AJ25" s="58">
        <v>0</v>
      </c>
      <c r="AK25" s="58">
        <v>0</v>
      </c>
      <c r="AL25" s="58">
        <v>0</v>
      </c>
      <c r="AM25" s="58">
        <v>0</v>
      </c>
      <c r="AN25" s="58">
        <v>0</v>
      </c>
      <c r="AO25" s="58">
        <v>0</v>
      </c>
      <c r="AP25" s="58">
        <v>1700</v>
      </c>
      <c r="AQ25" s="58">
        <v>810</v>
      </c>
      <c r="AR25" s="58">
        <f t="shared" si="6"/>
        <v>253.9000000000001</v>
      </c>
      <c r="AS25" s="58">
        <f t="shared" si="7"/>
        <v>48.95</v>
      </c>
      <c r="AT25" s="58">
        <v>2253.9</v>
      </c>
      <c r="AU25" s="58">
        <v>48.95</v>
      </c>
      <c r="AV25" s="58">
        <v>0</v>
      </c>
      <c r="AW25" s="58">
        <v>0</v>
      </c>
      <c r="AX25" s="58">
        <v>2000</v>
      </c>
      <c r="AY25" s="58">
        <v>0</v>
      </c>
      <c r="AZ25" s="58">
        <v>0</v>
      </c>
      <c r="BA25" s="58">
        <v>0</v>
      </c>
      <c r="BB25" s="58">
        <v>2000</v>
      </c>
      <c r="BC25" s="58">
        <v>0</v>
      </c>
      <c r="BD25" s="58">
        <v>3115.023</v>
      </c>
      <c r="BE25" s="58">
        <v>990</v>
      </c>
      <c r="BF25" s="58">
        <v>3690.0008</v>
      </c>
      <c r="BG25" s="58">
        <v>3420</v>
      </c>
      <c r="BH25" s="58">
        <v>0</v>
      </c>
      <c r="BI25" s="58">
        <v>0</v>
      </c>
      <c r="BJ25" s="58">
        <v>0</v>
      </c>
      <c r="BK25" s="58">
        <v>0</v>
      </c>
      <c r="BL25" s="58">
        <v>0</v>
      </c>
      <c r="BM25" s="58">
        <v>-612</v>
      </c>
      <c r="BN25" s="58">
        <v>0</v>
      </c>
      <c r="BO25" s="58">
        <v>0</v>
      </c>
    </row>
    <row r="26" spans="1:67" s="44" customFormat="1" ht="19.5" customHeight="1">
      <c r="A26" s="55">
        <v>17</v>
      </c>
      <c r="B26" s="50">
        <v>79</v>
      </c>
      <c r="C26" s="56" t="s">
        <v>108</v>
      </c>
      <c r="D26" s="58">
        <f t="shared" si="0"/>
        <v>35820.397899999996</v>
      </c>
      <c r="E26" s="58">
        <f t="shared" si="1"/>
        <v>15912.127999999999</v>
      </c>
      <c r="F26" s="58">
        <f t="shared" si="2"/>
        <v>28602.8</v>
      </c>
      <c r="G26" s="58">
        <f t="shared" si="3"/>
        <v>14373.488</v>
      </c>
      <c r="H26" s="58">
        <f t="shared" si="4"/>
        <v>12217.5979</v>
      </c>
      <c r="I26" s="58">
        <f t="shared" si="5"/>
        <v>1538.6399999999999</v>
      </c>
      <c r="J26" s="58">
        <v>16606</v>
      </c>
      <c r="K26" s="58">
        <v>11220.488</v>
      </c>
      <c r="L26" s="58">
        <v>0</v>
      </c>
      <c r="M26" s="58">
        <v>0</v>
      </c>
      <c r="N26" s="58">
        <v>3749.8</v>
      </c>
      <c r="O26" s="58">
        <v>1403</v>
      </c>
      <c r="P26" s="58">
        <v>300</v>
      </c>
      <c r="Q26" s="58">
        <v>130</v>
      </c>
      <c r="R26" s="58">
        <v>180</v>
      </c>
      <c r="S26" s="58">
        <v>180</v>
      </c>
      <c r="T26" s="58">
        <v>400</v>
      </c>
      <c r="U26" s="58">
        <v>246</v>
      </c>
      <c r="V26" s="58">
        <v>40</v>
      </c>
      <c r="W26" s="58">
        <v>0</v>
      </c>
      <c r="X26" s="58">
        <v>476</v>
      </c>
      <c r="Y26" s="58">
        <v>281</v>
      </c>
      <c r="Z26" s="58">
        <v>175</v>
      </c>
      <c r="AA26" s="58">
        <v>150</v>
      </c>
      <c r="AB26" s="58">
        <v>200</v>
      </c>
      <c r="AC26" s="58">
        <v>0</v>
      </c>
      <c r="AD26" s="58">
        <v>868.8</v>
      </c>
      <c r="AE26" s="58">
        <v>395</v>
      </c>
      <c r="AF26" s="58">
        <v>0</v>
      </c>
      <c r="AG26" s="58">
        <v>0</v>
      </c>
      <c r="AH26" s="58">
        <v>22</v>
      </c>
      <c r="AI26" s="58">
        <v>0</v>
      </c>
      <c r="AJ26" s="58">
        <v>0</v>
      </c>
      <c r="AK26" s="58">
        <v>0</v>
      </c>
      <c r="AL26" s="58">
        <v>500</v>
      </c>
      <c r="AM26" s="58">
        <v>0</v>
      </c>
      <c r="AN26" s="58">
        <v>0</v>
      </c>
      <c r="AO26" s="58">
        <v>0</v>
      </c>
      <c r="AP26" s="58">
        <v>2700</v>
      </c>
      <c r="AQ26" s="58">
        <v>1750</v>
      </c>
      <c r="AR26" s="58">
        <f t="shared" si="6"/>
        <v>25</v>
      </c>
      <c r="AS26" s="58">
        <f t="shared" si="7"/>
        <v>0</v>
      </c>
      <c r="AT26" s="58">
        <v>5025</v>
      </c>
      <c r="AU26" s="58">
        <v>0</v>
      </c>
      <c r="AV26" s="58">
        <v>0</v>
      </c>
      <c r="AW26" s="58">
        <v>0</v>
      </c>
      <c r="AX26" s="58">
        <v>5000</v>
      </c>
      <c r="AY26" s="58">
        <v>0</v>
      </c>
      <c r="AZ26" s="58">
        <v>0</v>
      </c>
      <c r="BA26" s="58">
        <v>0</v>
      </c>
      <c r="BB26" s="58">
        <v>5000</v>
      </c>
      <c r="BC26" s="58">
        <v>0</v>
      </c>
      <c r="BD26" s="58">
        <v>13640</v>
      </c>
      <c r="BE26" s="58">
        <v>998.64</v>
      </c>
      <c r="BF26" s="58">
        <v>577.5979</v>
      </c>
      <c r="BG26" s="58">
        <v>540</v>
      </c>
      <c r="BH26" s="58">
        <v>0</v>
      </c>
      <c r="BI26" s="58">
        <v>0</v>
      </c>
      <c r="BJ26" s="58">
        <v>0</v>
      </c>
      <c r="BK26" s="58">
        <v>0</v>
      </c>
      <c r="BL26" s="58">
        <v>-2000</v>
      </c>
      <c r="BM26" s="58">
        <v>0</v>
      </c>
      <c r="BN26" s="58">
        <v>0</v>
      </c>
      <c r="BO26" s="58">
        <v>0</v>
      </c>
    </row>
    <row r="27" spans="1:67" s="44" customFormat="1" ht="21" customHeight="1">
      <c r="A27" s="55">
        <v>18</v>
      </c>
      <c r="B27" s="50">
        <v>80</v>
      </c>
      <c r="C27" s="56" t="s">
        <v>109</v>
      </c>
      <c r="D27" s="58">
        <f t="shared" si="0"/>
        <v>53476.486000000004</v>
      </c>
      <c r="E27" s="58">
        <f t="shared" si="1"/>
        <v>38831.66100000001</v>
      </c>
      <c r="F27" s="58">
        <f t="shared" si="2"/>
        <v>42780.5</v>
      </c>
      <c r="G27" s="58">
        <f t="shared" si="3"/>
        <v>28135.675000000003</v>
      </c>
      <c r="H27" s="58">
        <f t="shared" si="4"/>
        <v>23922</v>
      </c>
      <c r="I27" s="58">
        <f t="shared" si="5"/>
        <v>23922</v>
      </c>
      <c r="J27" s="58">
        <v>16156.2</v>
      </c>
      <c r="K27" s="58">
        <v>5996.647</v>
      </c>
      <c r="L27" s="58">
        <v>0</v>
      </c>
      <c r="M27" s="58">
        <v>0</v>
      </c>
      <c r="N27" s="58">
        <v>8324.986</v>
      </c>
      <c r="O27" s="58">
        <v>4229.934</v>
      </c>
      <c r="P27" s="58">
        <v>2000</v>
      </c>
      <c r="Q27" s="58">
        <v>185.949</v>
      </c>
      <c r="R27" s="58">
        <v>250</v>
      </c>
      <c r="S27" s="58">
        <v>0</v>
      </c>
      <c r="T27" s="58">
        <v>500</v>
      </c>
      <c r="U27" s="58">
        <v>350</v>
      </c>
      <c r="V27" s="58">
        <v>219</v>
      </c>
      <c r="W27" s="58">
        <v>0</v>
      </c>
      <c r="X27" s="58">
        <v>1800</v>
      </c>
      <c r="Y27" s="58">
        <v>642.4</v>
      </c>
      <c r="Z27" s="58">
        <v>0</v>
      </c>
      <c r="AA27" s="58">
        <v>0</v>
      </c>
      <c r="AB27" s="58">
        <v>300</v>
      </c>
      <c r="AC27" s="58">
        <v>260</v>
      </c>
      <c r="AD27" s="58">
        <v>1831</v>
      </c>
      <c r="AE27" s="58">
        <v>1450.585</v>
      </c>
      <c r="AF27" s="58">
        <v>0</v>
      </c>
      <c r="AG27" s="58">
        <v>0</v>
      </c>
      <c r="AH27" s="58">
        <v>0</v>
      </c>
      <c r="AI27" s="58">
        <v>0</v>
      </c>
      <c r="AJ27" s="58">
        <v>0</v>
      </c>
      <c r="AK27" s="58">
        <v>0</v>
      </c>
      <c r="AL27" s="58">
        <v>0</v>
      </c>
      <c r="AM27" s="58">
        <v>0</v>
      </c>
      <c r="AN27" s="58">
        <v>0</v>
      </c>
      <c r="AO27" s="58">
        <v>0</v>
      </c>
      <c r="AP27" s="58">
        <v>4700</v>
      </c>
      <c r="AQ27" s="58">
        <v>4653.1</v>
      </c>
      <c r="AR27" s="58">
        <f t="shared" si="6"/>
        <v>373.3000000000011</v>
      </c>
      <c r="AS27" s="58">
        <f t="shared" si="7"/>
        <v>29.980000000001382</v>
      </c>
      <c r="AT27" s="58">
        <v>13599.314</v>
      </c>
      <c r="AU27" s="58">
        <v>13255.994</v>
      </c>
      <c r="AV27" s="58">
        <v>0</v>
      </c>
      <c r="AW27" s="58">
        <v>0</v>
      </c>
      <c r="AX27" s="58">
        <v>13226.014</v>
      </c>
      <c r="AY27" s="58">
        <v>13226.014</v>
      </c>
      <c r="AZ27" s="58">
        <v>0</v>
      </c>
      <c r="BA27" s="58">
        <v>0</v>
      </c>
      <c r="BB27" s="58">
        <v>13226.014</v>
      </c>
      <c r="BC27" s="58">
        <v>13226.014</v>
      </c>
      <c r="BD27" s="58">
        <v>23922</v>
      </c>
      <c r="BE27" s="58">
        <v>23922</v>
      </c>
      <c r="BF27" s="58">
        <v>0</v>
      </c>
      <c r="BG27" s="58">
        <v>0</v>
      </c>
      <c r="BH27" s="58">
        <v>0</v>
      </c>
      <c r="BI27" s="58">
        <v>0</v>
      </c>
      <c r="BJ27" s="58">
        <v>0</v>
      </c>
      <c r="BK27" s="58">
        <v>0</v>
      </c>
      <c r="BL27" s="58">
        <v>0</v>
      </c>
      <c r="BM27" s="58">
        <v>0</v>
      </c>
      <c r="BN27" s="58">
        <v>0</v>
      </c>
      <c r="BO27" s="58">
        <v>0</v>
      </c>
    </row>
    <row r="28" spans="1:67" s="44" customFormat="1" ht="21" customHeight="1">
      <c r="A28" s="55">
        <v>19</v>
      </c>
      <c r="B28" s="50">
        <v>86</v>
      </c>
      <c r="C28" s="56" t="s">
        <v>110</v>
      </c>
      <c r="D28" s="58">
        <f t="shared" si="0"/>
        <v>106305.7433</v>
      </c>
      <c r="E28" s="58">
        <f t="shared" si="1"/>
        <v>72919.311</v>
      </c>
      <c r="F28" s="58">
        <f t="shared" si="2"/>
        <v>102775.7</v>
      </c>
      <c r="G28" s="58">
        <f t="shared" si="3"/>
        <v>69685.711</v>
      </c>
      <c r="H28" s="58">
        <f t="shared" si="4"/>
        <v>8530.0433</v>
      </c>
      <c r="I28" s="58">
        <f t="shared" si="5"/>
        <v>5633.6</v>
      </c>
      <c r="J28" s="58">
        <v>36131</v>
      </c>
      <c r="K28" s="58">
        <v>26414.78</v>
      </c>
      <c r="L28" s="58">
        <v>0</v>
      </c>
      <c r="M28" s="58">
        <v>0</v>
      </c>
      <c r="N28" s="58">
        <v>10381.1</v>
      </c>
      <c r="O28" s="58">
        <v>8114.541</v>
      </c>
      <c r="P28" s="58">
        <v>2150</v>
      </c>
      <c r="Q28" s="58">
        <v>1874.948</v>
      </c>
      <c r="R28" s="58">
        <v>1800</v>
      </c>
      <c r="S28" s="58">
        <v>912</v>
      </c>
      <c r="T28" s="58">
        <v>800</v>
      </c>
      <c r="U28" s="58">
        <v>524.953</v>
      </c>
      <c r="V28" s="58">
        <v>1300</v>
      </c>
      <c r="W28" s="58">
        <v>1275.7</v>
      </c>
      <c r="X28" s="58">
        <v>1691.1</v>
      </c>
      <c r="Y28" s="58">
        <v>1272.3</v>
      </c>
      <c r="Z28" s="58">
        <v>20</v>
      </c>
      <c r="AA28" s="58">
        <v>0</v>
      </c>
      <c r="AB28" s="58">
        <v>800</v>
      </c>
      <c r="AC28" s="58">
        <v>774</v>
      </c>
      <c r="AD28" s="58">
        <v>1580</v>
      </c>
      <c r="AE28" s="58">
        <v>1310.64</v>
      </c>
      <c r="AF28" s="58">
        <v>0</v>
      </c>
      <c r="AG28" s="58">
        <v>0</v>
      </c>
      <c r="AH28" s="58">
        <v>0</v>
      </c>
      <c r="AI28" s="58">
        <v>0</v>
      </c>
      <c r="AJ28" s="58">
        <v>0</v>
      </c>
      <c r="AK28" s="58">
        <v>0</v>
      </c>
      <c r="AL28" s="58">
        <v>49163.6</v>
      </c>
      <c r="AM28" s="58">
        <v>30710</v>
      </c>
      <c r="AN28" s="58">
        <v>49163.6</v>
      </c>
      <c r="AO28" s="58">
        <v>30710</v>
      </c>
      <c r="AP28" s="58">
        <v>2000</v>
      </c>
      <c r="AQ28" s="58">
        <v>2000</v>
      </c>
      <c r="AR28" s="58">
        <f t="shared" si="6"/>
        <v>100</v>
      </c>
      <c r="AS28" s="58">
        <f t="shared" si="7"/>
        <v>46.38999999999987</v>
      </c>
      <c r="AT28" s="58">
        <v>5100</v>
      </c>
      <c r="AU28" s="58">
        <v>2446.39</v>
      </c>
      <c r="AV28" s="58">
        <v>0</v>
      </c>
      <c r="AW28" s="58">
        <v>0</v>
      </c>
      <c r="AX28" s="58">
        <v>5000</v>
      </c>
      <c r="AY28" s="58">
        <v>2400</v>
      </c>
      <c r="AZ28" s="58">
        <v>0</v>
      </c>
      <c r="BA28" s="58">
        <v>0</v>
      </c>
      <c r="BB28" s="58">
        <v>5000</v>
      </c>
      <c r="BC28" s="58">
        <v>2400</v>
      </c>
      <c r="BD28" s="58">
        <v>9000</v>
      </c>
      <c r="BE28" s="58">
        <v>5477.6</v>
      </c>
      <c r="BF28" s="58">
        <v>1530.0433</v>
      </c>
      <c r="BG28" s="58">
        <v>156</v>
      </c>
      <c r="BH28" s="58">
        <v>0</v>
      </c>
      <c r="BI28" s="58">
        <v>0</v>
      </c>
      <c r="BJ28" s="58">
        <v>0</v>
      </c>
      <c r="BK28" s="58">
        <v>0</v>
      </c>
      <c r="BL28" s="58">
        <v>-2000</v>
      </c>
      <c r="BM28" s="58">
        <v>0</v>
      </c>
      <c r="BN28" s="58">
        <v>0</v>
      </c>
      <c r="BO28" s="58">
        <v>0</v>
      </c>
    </row>
    <row r="29" spans="1:67" s="44" customFormat="1" ht="21" customHeight="1">
      <c r="A29" s="55">
        <v>20</v>
      </c>
      <c r="B29" s="50">
        <v>85</v>
      </c>
      <c r="C29" s="56" t="s">
        <v>111</v>
      </c>
      <c r="D29" s="58">
        <f t="shared" si="0"/>
        <v>29364.113</v>
      </c>
      <c r="E29" s="58">
        <f t="shared" si="1"/>
        <v>15767.894</v>
      </c>
      <c r="F29" s="58">
        <f t="shared" si="2"/>
        <v>22674</v>
      </c>
      <c r="G29" s="58">
        <f t="shared" si="3"/>
        <v>15117.894</v>
      </c>
      <c r="H29" s="58">
        <f t="shared" si="4"/>
        <v>7890.113</v>
      </c>
      <c r="I29" s="58">
        <f t="shared" si="5"/>
        <v>650</v>
      </c>
      <c r="J29" s="58">
        <v>15991</v>
      </c>
      <c r="K29" s="58">
        <v>11352.109</v>
      </c>
      <c r="L29" s="58">
        <v>0</v>
      </c>
      <c r="M29" s="58">
        <v>0</v>
      </c>
      <c r="N29" s="58">
        <v>4133</v>
      </c>
      <c r="O29" s="58">
        <v>2645.786</v>
      </c>
      <c r="P29" s="58">
        <v>1100</v>
      </c>
      <c r="Q29" s="58">
        <v>439.2</v>
      </c>
      <c r="R29" s="58">
        <v>400</v>
      </c>
      <c r="S29" s="58">
        <v>300</v>
      </c>
      <c r="T29" s="58">
        <v>203</v>
      </c>
      <c r="U29" s="58">
        <v>148</v>
      </c>
      <c r="V29" s="58">
        <v>200</v>
      </c>
      <c r="W29" s="58">
        <v>76.4</v>
      </c>
      <c r="X29" s="58">
        <v>950</v>
      </c>
      <c r="Y29" s="58">
        <v>694.186</v>
      </c>
      <c r="Z29" s="58">
        <v>100</v>
      </c>
      <c r="AA29" s="58">
        <v>20.286</v>
      </c>
      <c r="AB29" s="58">
        <v>200</v>
      </c>
      <c r="AC29" s="58">
        <v>200</v>
      </c>
      <c r="AD29" s="58">
        <v>950</v>
      </c>
      <c r="AE29" s="58">
        <v>685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300</v>
      </c>
      <c r="AM29" s="58">
        <v>299.999</v>
      </c>
      <c r="AN29" s="58">
        <v>300</v>
      </c>
      <c r="AO29" s="58">
        <v>299.999</v>
      </c>
      <c r="AP29" s="58">
        <v>1000</v>
      </c>
      <c r="AQ29" s="58">
        <v>820</v>
      </c>
      <c r="AR29" s="58">
        <f t="shared" si="6"/>
        <v>50</v>
      </c>
      <c r="AS29" s="58">
        <f t="shared" si="7"/>
        <v>0</v>
      </c>
      <c r="AT29" s="58">
        <v>1250</v>
      </c>
      <c r="AU29" s="58">
        <v>0</v>
      </c>
      <c r="AV29" s="58">
        <v>0</v>
      </c>
      <c r="AW29" s="58">
        <v>0</v>
      </c>
      <c r="AX29" s="58">
        <v>1200</v>
      </c>
      <c r="AY29" s="58">
        <v>0</v>
      </c>
      <c r="AZ29" s="58">
        <v>0</v>
      </c>
      <c r="BA29" s="58">
        <v>0</v>
      </c>
      <c r="BB29" s="58">
        <v>1200</v>
      </c>
      <c r="BC29" s="58">
        <v>0</v>
      </c>
      <c r="BD29" s="58">
        <v>7390.113</v>
      </c>
      <c r="BE29" s="58">
        <v>500</v>
      </c>
      <c r="BF29" s="58">
        <v>500</v>
      </c>
      <c r="BG29" s="58">
        <v>150</v>
      </c>
      <c r="BH29" s="58">
        <v>0</v>
      </c>
      <c r="BI29" s="58">
        <v>0</v>
      </c>
      <c r="BJ29" s="58">
        <v>0</v>
      </c>
      <c r="BK29" s="58">
        <v>0</v>
      </c>
      <c r="BL29" s="58">
        <v>0</v>
      </c>
      <c r="BM29" s="58">
        <v>0</v>
      </c>
      <c r="BN29" s="58">
        <v>0</v>
      </c>
      <c r="BO29" s="58">
        <v>0</v>
      </c>
    </row>
    <row r="30" spans="1:67" s="44" customFormat="1" ht="21" customHeight="1">
      <c r="A30" s="55">
        <v>21</v>
      </c>
      <c r="B30" s="50">
        <v>94</v>
      </c>
      <c r="C30" s="56" t="s">
        <v>112</v>
      </c>
      <c r="D30" s="58">
        <f t="shared" si="0"/>
        <v>94586.3829</v>
      </c>
      <c r="E30" s="58">
        <f t="shared" si="1"/>
        <v>44993.689</v>
      </c>
      <c r="F30" s="58">
        <f t="shared" si="2"/>
        <v>93470.4</v>
      </c>
      <c r="G30" s="58">
        <f t="shared" si="3"/>
        <v>61563.526</v>
      </c>
      <c r="H30" s="58">
        <f t="shared" si="4"/>
        <v>6115.982900000003</v>
      </c>
      <c r="I30" s="58">
        <f t="shared" si="5"/>
        <v>-16569.837</v>
      </c>
      <c r="J30" s="58">
        <v>42170</v>
      </c>
      <c r="K30" s="58">
        <v>30456.473</v>
      </c>
      <c r="L30" s="58">
        <v>0</v>
      </c>
      <c r="M30" s="58">
        <v>0</v>
      </c>
      <c r="N30" s="58">
        <v>18070.4</v>
      </c>
      <c r="O30" s="58">
        <v>9466.523</v>
      </c>
      <c r="P30" s="58">
        <v>2100</v>
      </c>
      <c r="Q30" s="58">
        <v>942.916</v>
      </c>
      <c r="R30" s="58">
        <v>4220</v>
      </c>
      <c r="S30" s="58">
        <v>2160</v>
      </c>
      <c r="T30" s="58">
        <v>350</v>
      </c>
      <c r="U30" s="58">
        <v>198.766</v>
      </c>
      <c r="V30" s="58">
        <v>200</v>
      </c>
      <c r="W30" s="58">
        <v>0</v>
      </c>
      <c r="X30" s="58">
        <v>3496</v>
      </c>
      <c r="Y30" s="58">
        <v>2609.182</v>
      </c>
      <c r="Z30" s="58">
        <v>2346</v>
      </c>
      <c r="AA30" s="58">
        <v>2241.582</v>
      </c>
      <c r="AB30" s="58">
        <v>2100</v>
      </c>
      <c r="AC30" s="58">
        <v>502.76</v>
      </c>
      <c r="AD30" s="58">
        <v>2578.4</v>
      </c>
      <c r="AE30" s="58">
        <v>1172.899</v>
      </c>
      <c r="AF30" s="58">
        <v>0</v>
      </c>
      <c r="AG30" s="58">
        <v>0</v>
      </c>
      <c r="AH30" s="58">
        <v>0</v>
      </c>
      <c r="AI30" s="58">
        <v>0</v>
      </c>
      <c r="AJ30" s="58">
        <v>0</v>
      </c>
      <c r="AK30" s="58">
        <v>0</v>
      </c>
      <c r="AL30" s="58">
        <v>22700</v>
      </c>
      <c r="AM30" s="58">
        <v>18636</v>
      </c>
      <c r="AN30" s="58">
        <v>22700</v>
      </c>
      <c r="AO30" s="58">
        <v>18636</v>
      </c>
      <c r="AP30" s="58">
        <v>5300</v>
      </c>
      <c r="AQ30" s="58">
        <v>2910</v>
      </c>
      <c r="AR30" s="58">
        <f t="shared" si="6"/>
        <v>230</v>
      </c>
      <c r="AS30" s="58">
        <f t="shared" si="7"/>
        <v>94.53</v>
      </c>
      <c r="AT30" s="58">
        <v>5230</v>
      </c>
      <c r="AU30" s="58">
        <v>94.53</v>
      </c>
      <c r="AV30" s="58">
        <v>0</v>
      </c>
      <c r="AW30" s="58">
        <v>0</v>
      </c>
      <c r="AX30" s="58">
        <v>5000</v>
      </c>
      <c r="AY30" s="58">
        <v>0</v>
      </c>
      <c r="AZ30" s="58">
        <v>0</v>
      </c>
      <c r="BA30" s="58">
        <v>0</v>
      </c>
      <c r="BB30" s="58">
        <v>5000</v>
      </c>
      <c r="BC30" s="58">
        <v>0</v>
      </c>
      <c r="BD30" s="58">
        <v>12000</v>
      </c>
      <c r="BE30" s="58">
        <v>3890.08</v>
      </c>
      <c r="BF30" s="58">
        <v>10615.9829</v>
      </c>
      <c r="BG30" s="58">
        <v>6712</v>
      </c>
      <c r="BH30" s="58">
        <v>0</v>
      </c>
      <c r="BI30" s="58">
        <v>0</v>
      </c>
      <c r="BJ30" s="58">
        <v>0</v>
      </c>
      <c r="BK30" s="58">
        <v>0</v>
      </c>
      <c r="BL30" s="58">
        <v>-16500</v>
      </c>
      <c r="BM30" s="58">
        <v>-27171.917</v>
      </c>
      <c r="BN30" s="58">
        <v>0</v>
      </c>
      <c r="BO30" s="58">
        <v>0</v>
      </c>
    </row>
    <row r="31" spans="1:67" s="44" customFormat="1" ht="18.75" customHeight="1">
      <c r="A31" s="55">
        <v>22</v>
      </c>
      <c r="B31" s="50">
        <v>92</v>
      </c>
      <c r="C31" s="56" t="s">
        <v>113</v>
      </c>
      <c r="D31" s="58">
        <f t="shared" si="0"/>
        <v>6398.771</v>
      </c>
      <c r="E31" s="58">
        <f t="shared" si="1"/>
        <v>4459.771</v>
      </c>
      <c r="F31" s="58">
        <f t="shared" si="2"/>
        <v>6398.771</v>
      </c>
      <c r="G31" s="58">
        <f t="shared" si="3"/>
        <v>4459.771</v>
      </c>
      <c r="H31" s="58">
        <f t="shared" si="4"/>
        <v>627.5</v>
      </c>
      <c r="I31" s="58">
        <f t="shared" si="5"/>
        <v>627.5</v>
      </c>
      <c r="J31" s="58">
        <v>5125.771</v>
      </c>
      <c r="K31" s="58">
        <v>3390.345</v>
      </c>
      <c r="L31" s="58">
        <v>0</v>
      </c>
      <c r="M31" s="58">
        <v>0</v>
      </c>
      <c r="N31" s="58">
        <v>605.5</v>
      </c>
      <c r="O31" s="58">
        <v>421.926</v>
      </c>
      <c r="P31" s="58">
        <v>230.4</v>
      </c>
      <c r="Q31" s="58">
        <v>196.826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325.1</v>
      </c>
      <c r="Y31" s="58">
        <v>175.1</v>
      </c>
      <c r="Z31" s="58">
        <v>95.1</v>
      </c>
      <c r="AA31" s="58">
        <v>35.1</v>
      </c>
      <c r="AB31" s="58">
        <v>0</v>
      </c>
      <c r="AC31" s="58">
        <v>0</v>
      </c>
      <c r="AD31" s="58">
        <v>50</v>
      </c>
      <c r="AE31" s="58">
        <v>50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40</v>
      </c>
      <c r="AQ31" s="58">
        <v>20</v>
      </c>
      <c r="AR31" s="58">
        <f t="shared" si="6"/>
        <v>0</v>
      </c>
      <c r="AS31" s="58">
        <f t="shared" si="7"/>
        <v>0</v>
      </c>
      <c r="AT31" s="58">
        <v>627.5</v>
      </c>
      <c r="AU31" s="58">
        <v>627.5</v>
      </c>
      <c r="AV31" s="58">
        <v>0</v>
      </c>
      <c r="AW31" s="58">
        <v>0</v>
      </c>
      <c r="AX31" s="58">
        <v>627.5</v>
      </c>
      <c r="AY31" s="58">
        <v>627.5</v>
      </c>
      <c r="AZ31" s="58">
        <v>0</v>
      </c>
      <c r="BA31" s="58">
        <v>0</v>
      </c>
      <c r="BB31" s="58">
        <v>627.5</v>
      </c>
      <c r="BC31" s="58">
        <v>627.5</v>
      </c>
      <c r="BD31" s="58">
        <v>9900</v>
      </c>
      <c r="BE31" s="58">
        <v>627.5</v>
      </c>
      <c r="BF31" s="58">
        <v>100</v>
      </c>
      <c r="BG31" s="58">
        <v>0</v>
      </c>
      <c r="BH31" s="58">
        <v>0</v>
      </c>
      <c r="BI31" s="58">
        <v>0</v>
      </c>
      <c r="BJ31" s="58">
        <v>0</v>
      </c>
      <c r="BK31" s="58">
        <v>0</v>
      </c>
      <c r="BL31" s="58">
        <v>-9372.5</v>
      </c>
      <c r="BM31" s="58">
        <v>0</v>
      </c>
      <c r="BN31" s="58">
        <v>0</v>
      </c>
      <c r="BO31" s="58">
        <v>0</v>
      </c>
    </row>
    <row r="32" spans="1:67" ht="16.5" customHeight="1">
      <c r="A32" s="55">
        <v>23</v>
      </c>
      <c r="B32" s="50">
        <v>104</v>
      </c>
      <c r="C32" s="56" t="s">
        <v>114</v>
      </c>
      <c r="D32" s="58">
        <f t="shared" si="0"/>
        <v>4705.93</v>
      </c>
      <c r="E32" s="58">
        <f t="shared" si="1"/>
        <v>2963.351</v>
      </c>
      <c r="F32" s="58">
        <f t="shared" si="2"/>
        <v>4690.745</v>
      </c>
      <c r="G32" s="58">
        <f t="shared" si="3"/>
        <v>2963.351</v>
      </c>
      <c r="H32" s="58">
        <f t="shared" si="4"/>
        <v>234.92999999999995</v>
      </c>
      <c r="I32" s="58">
        <f t="shared" si="5"/>
        <v>0</v>
      </c>
      <c r="J32" s="58">
        <v>4240</v>
      </c>
      <c r="K32" s="58">
        <v>2799.951</v>
      </c>
      <c r="L32" s="58">
        <v>0</v>
      </c>
      <c r="M32" s="58">
        <v>0</v>
      </c>
      <c r="N32" s="58">
        <v>200</v>
      </c>
      <c r="O32" s="58">
        <v>145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50</v>
      </c>
      <c r="Y32" s="58">
        <v>0</v>
      </c>
      <c r="Z32" s="58">
        <v>0</v>
      </c>
      <c r="AA32" s="58">
        <v>0</v>
      </c>
      <c r="AB32" s="58">
        <v>0</v>
      </c>
      <c r="AC32" s="58">
        <v>0</v>
      </c>
      <c r="AD32" s="58">
        <v>60</v>
      </c>
      <c r="AE32" s="58">
        <v>55</v>
      </c>
      <c r="AF32" s="58">
        <v>0</v>
      </c>
      <c r="AG32" s="58">
        <v>0</v>
      </c>
      <c r="AH32" s="58">
        <v>0</v>
      </c>
      <c r="AI32" s="58">
        <v>0</v>
      </c>
      <c r="AJ32" s="58">
        <v>0</v>
      </c>
      <c r="AK32" s="58">
        <v>0</v>
      </c>
      <c r="AL32" s="58">
        <v>0</v>
      </c>
      <c r="AM32" s="58">
        <v>0</v>
      </c>
      <c r="AN32" s="58">
        <v>0</v>
      </c>
      <c r="AO32" s="58">
        <v>0</v>
      </c>
      <c r="AP32" s="58">
        <v>0</v>
      </c>
      <c r="AQ32" s="58">
        <v>0</v>
      </c>
      <c r="AR32" s="58">
        <f t="shared" si="6"/>
        <v>31</v>
      </c>
      <c r="AS32" s="58">
        <f t="shared" si="7"/>
        <v>18.4</v>
      </c>
      <c r="AT32" s="58">
        <v>250.745</v>
      </c>
      <c r="AU32" s="58">
        <v>18.4</v>
      </c>
      <c r="AV32" s="58">
        <v>0</v>
      </c>
      <c r="AW32" s="58">
        <v>0</v>
      </c>
      <c r="AX32" s="58">
        <v>219.745</v>
      </c>
      <c r="AY32" s="58">
        <v>0</v>
      </c>
      <c r="AZ32" s="58">
        <v>0</v>
      </c>
      <c r="BA32" s="58">
        <v>0</v>
      </c>
      <c r="BB32" s="58">
        <v>219.745</v>
      </c>
      <c r="BC32" s="58">
        <v>0</v>
      </c>
      <c r="BD32" s="58">
        <v>734.93</v>
      </c>
      <c r="BE32" s="58">
        <v>0</v>
      </c>
      <c r="BF32" s="58">
        <v>0</v>
      </c>
      <c r="BG32" s="58">
        <v>0</v>
      </c>
      <c r="BH32" s="58">
        <v>0</v>
      </c>
      <c r="BI32" s="58">
        <v>0</v>
      </c>
      <c r="BJ32" s="58">
        <v>0</v>
      </c>
      <c r="BK32" s="58">
        <v>0</v>
      </c>
      <c r="BL32" s="58">
        <v>-500</v>
      </c>
      <c r="BM32" s="58">
        <v>0</v>
      </c>
      <c r="BN32" s="58">
        <v>0</v>
      </c>
      <c r="BO32" s="58">
        <v>0</v>
      </c>
    </row>
    <row r="33" spans="1:67" ht="16.5" customHeight="1">
      <c r="A33" s="55">
        <v>24</v>
      </c>
      <c r="B33" s="50">
        <v>105</v>
      </c>
      <c r="C33" s="56" t="s">
        <v>115</v>
      </c>
      <c r="D33" s="58">
        <f t="shared" si="0"/>
        <v>28911.9598</v>
      </c>
      <c r="E33" s="58">
        <f t="shared" si="1"/>
        <v>9129.2216</v>
      </c>
      <c r="F33" s="58">
        <f t="shared" si="2"/>
        <v>5435</v>
      </c>
      <c r="G33" s="58">
        <f t="shared" si="3"/>
        <v>3411.3216</v>
      </c>
      <c r="H33" s="58">
        <f t="shared" si="4"/>
        <v>23476.9598</v>
      </c>
      <c r="I33" s="58">
        <f t="shared" si="5"/>
        <v>5717.9</v>
      </c>
      <c r="J33" s="58">
        <v>3820</v>
      </c>
      <c r="K33" s="58">
        <v>2567.429</v>
      </c>
      <c r="L33" s="58">
        <v>0</v>
      </c>
      <c r="M33" s="58">
        <v>0</v>
      </c>
      <c r="N33" s="58">
        <v>1405</v>
      </c>
      <c r="O33" s="58">
        <v>781.5886</v>
      </c>
      <c r="P33" s="58">
        <v>320</v>
      </c>
      <c r="Q33" s="58">
        <v>106.5886</v>
      </c>
      <c r="R33" s="58">
        <v>0</v>
      </c>
      <c r="S33" s="58">
        <v>0</v>
      </c>
      <c r="T33" s="58">
        <v>35</v>
      </c>
      <c r="U33" s="58">
        <v>0</v>
      </c>
      <c r="V33" s="58">
        <v>0</v>
      </c>
      <c r="W33" s="58">
        <v>0</v>
      </c>
      <c r="X33" s="58">
        <v>90</v>
      </c>
      <c r="Y33" s="58">
        <v>60</v>
      </c>
      <c r="Z33" s="58">
        <v>20</v>
      </c>
      <c r="AA33" s="58">
        <v>3</v>
      </c>
      <c r="AB33" s="58">
        <v>0</v>
      </c>
      <c r="AC33" s="58">
        <v>0</v>
      </c>
      <c r="AD33" s="58">
        <v>140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100</v>
      </c>
      <c r="AQ33" s="58">
        <v>0</v>
      </c>
      <c r="AR33" s="58">
        <f t="shared" si="6"/>
        <v>110</v>
      </c>
      <c r="AS33" s="58">
        <f t="shared" si="7"/>
        <v>62.304</v>
      </c>
      <c r="AT33" s="58">
        <v>110</v>
      </c>
      <c r="AU33" s="58">
        <v>62.304</v>
      </c>
      <c r="AV33" s="58">
        <v>0</v>
      </c>
      <c r="AW33" s="58">
        <v>0</v>
      </c>
      <c r="AX33" s="58">
        <v>0</v>
      </c>
      <c r="AY33" s="58">
        <v>0</v>
      </c>
      <c r="AZ33" s="58">
        <v>0</v>
      </c>
      <c r="BA33" s="58">
        <v>0</v>
      </c>
      <c r="BB33" s="58">
        <v>0</v>
      </c>
      <c r="BC33" s="58">
        <v>0</v>
      </c>
      <c r="BD33" s="58">
        <v>21036.9598</v>
      </c>
      <c r="BE33" s="58">
        <v>4710</v>
      </c>
      <c r="BF33" s="58">
        <v>2440</v>
      </c>
      <c r="BG33" s="58">
        <v>1007.9</v>
      </c>
      <c r="BH33" s="58">
        <v>0</v>
      </c>
      <c r="BI33" s="58">
        <v>0</v>
      </c>
      <c r="BJ33" s="58">
        <v>0</v>
      </c>
      <c r="BK33" s="58">
        <v>0</v>
      </c>
      <c r="BL33" s="58">
        <v>0</v>
      </c>
      <c r="BM33" s="58">
        <v>0</v>
      </c>
      <c r="BN33" s="58">
        <v>0</v>
      </c>
      <c r="BO33" s="58">
        <v>0</v>
      </c>
    </row>
    <row r="34" spans="1:67" ht="16.5" customHeight="1">
      <c r="A34" s="55">
        <v>25</v>
      </c>
      <c r="B34" s="50">
        <v>107</v>
      </c>
      <c r="C34" s="56" t="s">
        <v>116</v>
      </c>
      <c r="D34" s="58">
        <f t="shared" si="0"/>
        <v>37091.169</v>
      </c>
      <c r="E34" s="58">
        <f t="shared" si="1"/>
        <v>25984.264</v>
      </c>
      <c r="F34" s="58">
        <f t="shared" si="2"/>
        <v>35892.7</v>
      </c>
      <c r="G34" s="58">
        <f t="shared" si="3"/>
        <v>24968.964</v>
      </c>
      <c r="H34" s="58">
        <f t="shared" si="4"/>
        <v>5416.169</v>
      </c>
      <c r="I34" s="58">
        <f t="shared" si="5"/>
        <v>3385.3</v>
      </c>
      <c r="J34" s="58">
        <v>15700</v>
      </c>
      <c r="K34" s="58">
        <v>11734.364</v>
      </c>
      <c r="L34" s="58">
        <v>0</v>
      </c>
      <c r="M34" s="58">
        <v>0</v>
      </c>
      <c r="N34" s="58">
        <v>13175</v>
      </c>
      <c r="O34" s="58">
        <v>9064.6</v>
      </c>
      <c r="P34" s="58">
        <v>2300</v>
      </c>
      <c r="Q34" s="58">
        <v>1350</v>
      </c>
      <c r="R34" s="58">
        <v>1000</v>
      </c>
      <c r="S34" s="58">
        <v>700</v>
      </c>
      <c r="T34" s="58">
        <v>350</v>
      </c>
      <c r="U34" s="58">
        <v>150</v>
      </c>
      <c r="V34" s="58">
        <v>50</v>
      </c>
      <c r="W34" s="58">
        <v>50</v>
      </c>
      <c r="X34" s="58">
        <v>7270</v>
      </c>
      <c r="Y34" s="58">
        <v>5357</v>
      </c>
      <c r="Z34" s="58">
        <v>6300</v>
      </c>
      <c r="AA34" s="58">
        <v>4850</v>
      </c>
      <c r="AB34" s="58">
        <v>250</v>
      </c>
      <c r="AC34" s="58">
        <v>173</v>
      </c>
      <c r="AD34" s="58">
        <v>1580</v>
      </c>
      <c r="AE34" s="58">
        <v>1109.6</v>
      </c>
      <c r="AF34" s="58">
        <v>0</v>
      </c>
      <c r="AG34" s="58">
        <v>0</v>
      </c>
      <c r="AH34" s="58">
        <v>0</v>
      </c>
      <c r="AI34" s="58">
        <v>0</v>
      </c>
      <c r="AJ34" s="58">
        <v>0</v>
      </c>
      <c r="AK34" s="58">
        <v>0</v>
      </c>
      <c r="AL34" s="58">
        <v>400</v>
      </c>
      <c r="AM34" s="58">
        <v>100</v>
      </c>
      <c r="AN34" s="58">
        <v>400</v>
      </c>
      <c r="AO34" s="58">
        <v>100</v>
      </c>
      <c r="AP34" s="58">
        <v>2200</v>
      </c>
      <c r="AQ34" s="58">
        <v>1700</v>
      </c>
      <c r="AR34" s="58">
        <f t="shared" si="6"/>
        <v>200</v>
      </c>
      <c r="AS34" s="58">
        <f t="shared" si="7"/>
        <v>0</v>
      </c>
      <c r="AT34" s="58">
        <v>4417.7</v>
      </c>
      <c r="AU34" s="58">
        <v>2370</v>
      </c>
      <c r="AV34" s="58">
        <v>0</v>
      </c>
      <c r="AW34" s="58">
        <v>0</v>
      </c>
      <c r="AX34" s="58">
        <v>4217.7</v>
      </c>
      <c r="AY34" s="58">
        <v>2370</v>
      </c>
      <c r="AZ34" s="58">
        <v>0</v>
      </c>
      <c r="BA34" s="58">
        <v>0</v>
      </c>
      <c r="BB34" s="58">
        <v>4217.7</v>
      </c>
      <c r="BC34" s="58">
        <v>2370</v>
      </c>
      <c r="BD34" s="58">
        <v>6716.169</v>
      </c>
      <c r="BE34" s="58">
        <v>5881.8</v>
      </c>
      <c r="BF34" s="58">
        <v>2000</v>
      </c>
      <c r="BG34" s="58">
        <v>1528.5</v>
      </c>
      <c r="BH34" s="58">
        <v>0</v>
      </c>
      <c r="BI34" s="58">
        <v>0</v>
      </c>
      <c r="BJ34" s="58">
        <v>0</v>
      </c>
      <c r="BK34" s="58">
        <v>0</v>
      </c>
      <c r="BL34" s="58">
        <v>-3300</v>
      </c>
      <c r="BM34" s="58">
        <v>-4025</v>
      </c>
      <c r="BN34" s="58">
        <v>0</v>
      </c>
      <c r="BO34" s="58">
        <v>0</v>
      </c>
    </row>
    <row r="35" spans="1:67" ht="16.5" customHeight="1">
      <c r="A35" s="55">
        <v>26</v>
      </c>
      <c r="B35" s="50">
        <v>108</v>
      </c>
      <c r="C35" s="56" t="s">
        <v>117</v>
      </c>
      <c r="D35" s="58">
        <f t="shared" si="0"/>
        <v>84926.7506</v>
      </c>
      <c r="E35" s="58">
        <f t="shared" si="1"/>
        <v>54557.01700000001</v>
      </c>
      <c r="F35" s="58">
        <f t="shared" si="2"/>
        <v>80375.85</v>
      </c>
      <c r="G35" s="58">
        <f t="shared" si="3"/>
        <v>50824.338</v>
      </c>
      <c r="H35" s="58">
        <f t="shared" si="4"/>
        <v>15750.0006</v>
      </c>
      <c r="I35" s="58">
        <f t="shared" si="5"/>
        <v>5632.679</v>
      </c>
      <c r="J35" s="58">
        <v>24270.5</v>
      </c>
      <c r="K35" s="58">
        <v>17746.516</v>
      </c>
      <c r="L35" s="58">
        <v>0</v>
      </c>
      <c r="M35" s="58">
        <v>0</v>
      </c>
      <c r="N35" s="58">
        <v>36932.15</v>
      </c>
      <c r="O35" s="58">
        <v>25689.122</v>
      </c>
      <c r="P35" s="58">
        <v>1080</v>
      </c>
      <c r="Q35" s="58">
        <v>565.296</v>
      </c>
      <c r="R35" s="58">
        <v>1000</v>
      </c>
      <c r="S35" s="58">
        <v>746.7</v>
      </c>
      <c r="T35" s="58">
        <v>250</v>
      </c>
      <c r="U35" s="58">
        <v>130.8</v>
      </c>
      <c r="V35" s="58">
        <v>100</v>
      </c>
      <c r="W35" s="58">
        <v>40</v>
      </c>
      <c r="X35" s="58">
        <v>31192.15</v>
      </c>
      <c r="Y35" s="58">
        <v>22090.8</v>
      </c>
      <c r="Z35" s="58">
        <v>29762.15</v>
      </c>
      <c r="AA35" s="58">
        <v>21262.2</v>
      </c>
      <c r="AB35" s="58">
        <v>480</v>
      </c>
      <c r="AC35" s="58">
        <v>480</v>
      </c>
      <c r="AD35" s="58">
        <v>1680</v>
      </c>
      <c r="AE35" s="58">
        <v>998.926</v>
      </c>
      <c r="AF35" s="58">
        <v>0</v>
      </c>
      <c r="AG35" s="58">
        <v>0</v>
      </c>
      <c r="AH35" s="58">
        <v>2934.1</v>
      </c>
      <c r="AI35" s="58">
        <v>1956.8</v>
      </c>
      <c r="AJ35" s="58">
        <v>2934.1</v>
      </c>
      <c r="AK35" s="58">
        <v>1956.8</v>
      </c>
      <c r="AL35" s="58">
        <v>2910</v>
      </c>
      <c r="AM35" s="58">
        <v>1956.9</v>
      </c>
      <c r="AN35" s="58">
        <v>2658.9</v>
      </c>
      <c r="AO35" s="58">
        <v>1956.9</v>
      </c>
      <c r="AP35" s="58">
        <v>2100</v>
      </c>
      <c r="AQ35" s="58">
        <v>1575</v>
      </c>
      <c r="AR35" s="58">
        <f t="shared" si="6"/>
        <v>30</v>
      </c>
      <c r="AS35" s="58">
        <f t="shared" si="7"/>
        <v>0</v>
      </c>
      <c r="AT35" s="58">
        <v>11229.1</v>
      </c>
      <c r="AU35" s="58">
        <v>1900</v>
      </c>
      <c r="AV35" s="58">
        <v>0</v>
      </c>
      <c r="AW35" s="58">
        <v>0</v>
      </c>
      <c r="AX35" s="58">
        <v>11199.1</v>
      </c>
      <c r="AY35" s="58">
        <v>1900</v>
      </c>
      <c r="AZ35" s="58">
        <v>0</v>
      </c>
      <c r="BA35" s="58">
        <v>0</v>
      </c>
      <c r="BB35" s="58">
        <v>11199.1</v>
      </c>
      <c r="BC35" s="58">
        <v>1900</v>
      </c>
      <c r="BD35" s="58">
        <v>8650.0006</v>
      </c>
      <c r="BE35" s="58">
        <v>0</v>
      </c>
      <c r="BF35" s="58">
        <v>7100</v>
      </c>
      <c r="BG35" s="58">
        <v>6450</v>
      </c>
      <c r="BH35" s="58">
        <v>0</v>
      </c>
      <c r="BI35" s="58">
        <v>0</v>
      </c>
      <c r="BJ35" s="58">
        <v>0</v>
      </c>
      <c r="BK35" s="58">
        <v>0</v>
      </c>
      <c r="BL35" s="58">
        <v>0</v>
      </c>
      <c r="BM35" s="58">
        <v>-817.321</v>
      </c>
      <c r="BN35" s="58">
        <v>0</v>
      </c>
      <c r="BO35" s="58">
        <v>0</v>
      </c>
    </row>
    <row r="36" spans="1:67" ht="16.5" customHeight="1">
      <c r="A36" s="55">
        <v>27</v>
      </c>
      <c r="B36" s="50">
        <v>109</v>
      </c>
      <c r="C36" s="56" t="s">
        <v>118</v>
      </c>
      <c r="D36" s="58">
        <f t="shared" si="0"/>
        <v>98748.35990000001</v>
      </c>
      <c r="E36" s="58">
        <f t="shared" si="1"/>
        <v>33071.253000000004</v>
      </c>
      <c r="F36" s="58">
        <f t="shared" si="2"/>
        <v>59765.036</v>
      </c>
      <c r="G36" s="58">
        <f t="shared" si="3"/>
        <v>28326.613</v>
      </c>
      <c r="H36" s="58">
        <f t="shared" si="4"/>
        <v>41483.3239</v>
      </c>
      <c r="I36" s="58">
        <f t="shared" si="5"/>
        <v>4744.64</v>
      </c>
      <c r="J36" s="58">
        <v>32050</v>
      </c>
      <c r="K36" s="58">
        <v>18897.675</v>
      </c>
      <c r="L36" s="58">
        <v>0</v>
      </c>
      <c r="M36" s="58">
        <v>0</v>
      </c>
      <c r="N36" s="58">
        <v>18265.036</v>
      </c>
      <c r="O36" s="58">
        <v>5158.026</v>
      </c>
      <c r="P36" s="58">
        <v>2350.036</v>
      </c>
      <c r="Q36" s="58">
        <v>586.265</v>
      </c>
      <c r="R36" s="58">
        <v>2000</v>
      </c>
      <c r="S36" s="58">
        <v>1206</v>
      </c>
      <c r="T36" s="58">
        <v>100</v>
      </c>
      <c r="U36" s="58">
        <v>41.126</v>
      </c>
      <c r="V36" s="58">
        <v>100</v>
      </c>
      <c r="W36" s="58">
        <v>0</v>
      </c>
      <c r="X36" s="58">
        <v>2460</v>
      </c>
      <c r="Y36" s="58">
        <v>950.4</v>
      </c>
      <c r="Z36" s="58">
        <v>1250</v>
      </c>
      <c r="AA36" s="58">
        <v>288</v>
      </c>
      <c r="AB36" s="58">
        <v>1500</v>
      </c>
      <c r="AC36" s="58">
        <v>655.246</v>
      </c>
      <c r="AD36" s="58">
        <v>8600</v>
      </c>
      <c r="AE36" s="58">
        <v>1293.46</v>
      </c>
      <c r="AF36" s="58">
        <v>0</v>
      </c>
      <c r="AG36" s="58">
        <v>0</v>
      </c>
      <c r="AH36" s="58">
        <v>0</v>
      </c>
      <c r="AI36" s="58">
        <v>0</v>
      </c>
      <c r="AJ36" s="58">
        <v>0</v>
      </c>
      <c r="AK36" s="58">
        <v>0</v>
      </c>
      <c r="AL36" s="58">
        <v>0</v>
      </c>
      <c r="AM36" s="58">
        <v>0</v>
      </c>
      <c r="AN36" s="58">
        <v>0</v>
      </c>
      <c r="AO36" s="58">
        <v>0</v>
      </c>
      <c r="AP36" s="58">
        <v>6300</v>
      </c>
      <c r="AQ36" s="58">
        <v>4105</v>
      </c>
      <c r="AR36" s="58">
        <f t="shared" si="6"/>
        <v>650</v>
      </c>
      <c r="AS36" s="58">
        <f t="shared" si="7"/>
        <v>165.912</v>
      </c>
      <c r="AT36" s="58">
        <v>3150</v>
      </c>
      <c r="AU36" s="58">
        <v>165.912</v>
      </c>
      <c r="AV36" s="58">
        <v>0</v>
      </c>
      <c r="AW36" s="58">
        <v>0</v>
      </c>
      <c r="AX36" s="58">
        <v>2500</v>
      </c>
      <c r="AY36" s="58">
        <v>0</v>
      </c>
      <c r="AZ36" s="58">
        <v>0</v>
      </c>
      <c r="BA36" s="58">
        <v>0</v>
      </c>
      <c r="BB36" s="58">
        <v>2500</v>
      </c>
      <c r="BC36" s="58">
        <v>0</v>
      </c>
      <c r="BD36" s="58">
        <v>38366.3239</v>
      </c>
      <c r="BE36" s="58">
        <v>6677</v>
      </c>
      <c r="BF36" s="58">
        <v>10000</v>
      </c>
      <c r="BG36" s="58">
        <v>1064.64</v>
      </c>
      <c r="BH36" s="58">
        <v>0</v>
      </c>
      <c r="BI36" s="58">
        <v>0</v>
      </c>
      <c r="BJ36" s="58">
        <v>-400</v>
      </c>
      <c r="BK36" s="58">
        <v>0</v>
      </c>
      <c r="BL36" s="58">
        <v>-6483</v>
      </c>
      <c r="BM36" s="58">
        <v>-2997</v>
      </c>
      <c r="BN36" s="58">
        <v>0</v>
      </c>
      <c r="BO36" s="58">
        <v>0</v>
      </c>
    </row>
    <row r="37" spans="1:67" ht="16.5" customHeight="1">
      <c r="A37" s="55">
        <v>28</v>
      </c>
      <c r="B37" s="50">
        <v>112</v>
      </c>
      <c r="C37" s="56" t="s">
        <v>119</v>
      </c>
      <c r="D37" s="58">
        <f t="shared" si="0"/>
        <v>223712.8855</v>
      </c>
      <c r="E37" s="58">
        <f t="shared" si="1"/>
        <v>165661.312</v>
      </c>
      <c r="F37" s="58">
        <f t="shared" si="2"/>
        <v>151861.0675</v>
      </c>
      <c r="G37" s="58">
        <f t="shared" si="3"/>
        <v>102901.28</v>
      </c>
      <c r="H37" s="58">
        <f t="shared" si="4"/>
        <v>79415.918</v>
      </c>
      <c r="I37" s="58">
        <f t="shared" si="5"/>
        <v>62760.032</v>
      </c>
      <c r="J37" s="58">
        <v>36407.6625</v>
      </c>
      <c r="K37" s="58">
        <v>25345.571</v>
      </c>
      <c r="L37" s="58">
        <v>0</v>
      </c>
      <c r="M37" s="58">
        <v>0</v>
      </c>
      <c r="N37" s="58">
        <v>10553.405</v>
      </c>
      <c r="O37" s="58">
        <v>5432.429</v>
      </c>
      <c r="P37" s="58">
        <v>4495.405</v>
      </c>
      <c r="Q37" s="58">
        <v>2849.276</v>
      </c>
      <c r="R37" s="58">
        <v>50</v>
      </c>
      <c r="S37" s="58">
        <v>0</v>
      </c>
      <c r="T37" s="58">
        <v>648.2</v>
      </c>
      <c r="U37" s="58">
        <v>359.36</v>
      </c>
      <c r="V37" s="58">
        <v>100</v>
      </c>
      <c r="W37" s="58">
        <v>75.7</v>
      </c>
      <c r="X37" s="58">
        <v>914.8</v>
      </c>
      <c r="Y37" s="58">
        <v>330.4</v>
      </c>
      <c r="Z37" s="58">
        <v>0</v>
      </c>
      <c r="AA37" s="58">
        <v>0</v>
      </c>
      <c r="AB37" s="58">
        <v>450</v>
      </c>
      <c r="AC37" s="58">
        <v>52</v>
      </c>
      <c r="AD37" s="58">
        <v>2270</v>
      </c>
      <c r="AE37" s="58">
        <v>899.875</v>
      </c>
      <c r="AF37" s="58">
        <v>0</v>
      </c>
      <c r="AG37" s="58">
        <v>0</v>
      </c>
      <c r="AH37" s="58">
        <v>2400.6</v>
      </c>
      <c r="AI37" s="58">
        <v>1260</v>
      </c>
      <c r="AJ37" s="58">
        <v>2400.6</v>
      </c>
      <c r="AK37" s="58">
        <v>1260</v>
      </c>
      <c r="AL37" s="58">
        <v>93055.3</v>
      </c>
      <c r="AM37" s="58">
        <v>69699</v>
      </c>
      <c r="AN37" s="58">
        <v>93055.3</v>
      </c>
      <c r="AO37" s="58">
        <v>69699</v>
      </c>
      <c r="AP37" s="58">
        <v>1600</v>
      </c>
      <c r="AQ37" s="58">
        <v>1062</v>
      </c>
      <c r="AR37" s="58">
        <f t="shared" si="6"/>
        <v>280</v>
      </c>
      <c r="AS37" s="58">
        <f t="shared" si="7"/>
        <v>102.28</v>
      </c>
      <c r="AT37" s="58">
        <v>7844.1</v>
      </c>
      <c r="AU37" s="58">
        <v>102.28</v>
      </c>
      <c r="AV37" s="58">
        <v>0</v>
      </c>
      <c r="AW37" s="58">
        <v>0</v>
      </c>
      <c r="AX37" s="58">
        <v>7564.1</v>
      </c>
      <c r="AY37" s="58">
        <v>0</v>
      </c>
      <c r="AZ37" s="58">
        <v>0</v>
      </c>
      <c r="BA37" s="58">
        <v>0</v>
      </c>
      <c r="BB37" s="58">
        <v>7564.1</v>
      </c>
      <c r="BC37" s="58">
        <v>0</v>
      </c>
      <c r="BD37" s="58">
        <v>77309.955</v>
      </c>
      <c r="BE37" s="58">
        <v>62429.68</v>
      </c>
      <c r="BF37" s="58">
        <v>4480</v>
      </c>
      <c r="BG37" s="58">
        <v>1722.352</v>
      </c>
      <c r="BH37" s="58">
        <v>0</v>
      </c>
      <c r="BI37" s="58">
        <v>0</v>
      </c>
      <c r="BJ37" s="58">
        <v>0</v>
      </c>
      <c r="BK37" s="58">
        <v>0</v>
      </c>
      <c r="BL37" s="58">
        <v>-2374.037</v>
      </c>
      <c r="BM37" s="58">
        <v>-1392</v>
      </c>
      <c r="BN37" s="58">
        <v>0</v>
      </c>
      <c r="BO37" s="58">
        <v>0</v>
      </c>
    </row>
    <row r="38" spans="1:67" ht="16.5" customHeight="1">
      <c r="A38" s="55">
        <v>29</v>
      </c>
      <c r="B38" s="50">
        <v>113</v>
      </c>
      <c r="C38" s="56" t="s">
        <v>120</v>
      </c>
      <c r="D38" s="58">
        <f t="shared" si="0"/>
        <v>16902.4692</v>
      </c>
      <c r="E38" s="58">
        <f t="shared" si="1"/>
        <v>9507.719000000001</v>
      </c>
      <c r="F38" s="58">
        <f t="shared" si="2"/>
        <v>14430.7</v>
      </c>
      <c r="G38" s="58">
        <f t="shared" si="3"/>
        <v>9507.719000000001</v>
      </c>
      <c r="H38" s="58">
        <f t="shared" si="4"/>
        <v>3171.7691999999997</v>
      </c>
      <c r="I38" s="58">
        <f t="shared" si="5"/>
        <v>0</v>
      </c>
      <c r="J38" s="58">
        <v>11000</v>
      </c>
      <c r="K38" s="58">
        <v>8085.019</v>
      </c>
      <c r="L38" s="58">
        <v>0</v>
      </c>
      <c r="M38" s="58">
        <v>0</v>
      </c>
      <c r="N38" s="58">
        <v>1930.7</v>
      </c>
      <c r="O38" s="58">
        <v>858.5</v>
      </c>
      <c r="P38" s="58">
        <v>220</v>
      </c>
      <c r="Q38" s="58">
        <v>118.5</v>
      </c>
      <c r="R38" s="58">
        <v>250</v>
      </c>
      <c r="S38" s="58">
        <v>50</v>
      </c>
      <c r="T38" s="58">
        <v>150</v>
      </c>
      <c r="U38" s="58">
        <v>108</v>
      </c>
      <c r="V38" s="58">
        <v>0</v>
      </c>
      <c r="W38" s="58">
        <v>0</v>
      </c>
      <c r="X38" s="58">
        <v>681.4</v>
      </c>
      <c r="Y38" s="58">
        <v>267</v>
      </c>
      <c r="Z38" s="58">
        <v>0</v>
      </c>
      <c r="AA38" s="58">
        <v>0</v>
      </c>
      <c r="AB38" s="58">
        <v>94.3</v>
      </c>
      <c r="AC38" s="58">
        <v>50</v>
      </c>
      <c r="AD38" s="58">
        <v>510</v>
      </c>
      <c r="AE38" s="58">
        <v>240</v>
      </c>
      <c r="AF38" s="58">
        <v>0</v>
      </c>
      <c r="AG38" s="58">
        <v>0</v>
      </c>
      <c r="AH38" s="58">
        <v>0</v>
      </c>
      <c r="AI38" s="58">
        <v>0</v>
      </c>
      <c r="AJ38" s="58">
        <v>0</v>
      </c>
      <c r="AK38" s="58">
        <v>0</v>
      </c>
      <c r="AL38" s="58">
        <v>0</v>
      </c>
      <c r="AM38" s="58">
        <v>0</v>
      </c>
      <c r="AN38" s="58">
        <v>0</v>
      </c>
      <c r="AO38" s="58">
        <v>0</v>
      </c>
      <c r="AP38" s="58">
        <v>600</v>
      </c>
      <c r="AQ38" s="58">
        <v>440</v>
      </c>
      <c r="AR38" s="58">
        <f t="shared" si="6"/>
        <v>200</v>
      </c>
      <c r="AS38" s="58">
        <f t="shared" si="7"/>
        <v>124.2</v>
      </c>
      <c r="AT38" s="58">
        <v>900</v>
      </c>
      <c r="AU38" s="58">
        <v>124.2</v>
      </c>
      <c r="AV38" s="58">
        <v>0</v>
      </c>
      <c r="AW38" s="58">
        <v>0</v>
      </c>
      <c r="AX38" s="58">
        <v>700</v>
      </c>
      <c r="AY38" s="58">
        <v>0</v>
      </c>
      <c r="AZ38" s="58">
        <v>0</v>
      </c>
      <c r="BA38" s="58">
        <v>0</v>
      </c>
      <c r="BB38" s="58">
        <v>700</v>
      </c>
      <c r="BC38" s="58">
        <v>0</v>
      </c>
      <c r="BD38" s="58">
        <v>2500.0692</v>
      </c>
      <c r="BE38" s="58">
        <v>0</v>
      </c>
      <c r="BF38" s="58">
        <v>671.7</v>
      </c>
      <c r="BG38" s="58">
        <v>0</v>
      </c>
      <c r="BH38" s="58">
        <v>0</v>
      </c>
      <c r="BI38" s="58">
        <v>0</v>
      </c>
      <c r="BJ38" s="58">
        <v>0</v>
      </c>
      <c r="BK38" s="58">
        <v>0</v>
      </c>
      <c r="BL38" s="58">
        <v>0</v>
      </c>
      <c r="BM38" s="58">
        <v>0</v>
      </c>
      <c r="BN38" s="58">
        <v>0</v>
      </c>
      <c r="BO38" s="58">
        <v>0</v>
      </c>
    </row>
    <row r="39" spans="1:67" ht="16.5" customHeight="1">
      <c r="A39" s="55">
        <v>30</v>
      </c>
      <c r="B39" s="50">
        <v>111</v>
      </c>
      <c r="C39" s="56" t="s">
        <v>121</v>
      </c>
      <c r="D39" s="58">
        <f t="shared" si="0"/>
        <v>65729.73599999999</v>
      </c>
      <c r="E39" s="58">
        <f t="shared" si="1"/>
        <v>37477.308</v>
      </c>
      <c r="F39" s="58">
        <f t="shared" si="2"/>
        <v>62270.79999999999</v>
      </c>
      <c r="G39" s="58">
        <f t="shared" si="3"/>
        <v>34018.372</v>
      </c>
      <c r="H39" s="58">
        <f t="shared" si="4"/>
        <v>12321.136</v>
      </c>
      <c r="I39" s="58">
        <f t="shared" si="5"/>
        <v>5375.2</v>
      </c>
      <c r="J39" s="58">
        <v>29003.8</v>
      </c>
      <c r="K39" s="58">
        <v>19882.758</v>
      </c>
      <c r="L39" s="58">
        <v>0</v>
      </c>
      <c r="M39" s="58">
        <v>0</v>
      </c>
      <c r="N39" s="58">
        <v>17153.6</v>
      </c>
      <c r="O39" s="58">
        <v>9403.35</v>
      </c>
      <c r="P39" s="58">
        <v>6700</v>
      </c>
      <c r="Q39" s="58">
        <v>3790.8</v>
      </c>
      <c r="R39" s="58">
        <v>2612</v>
      </c>
      <c r="S39" s="58">
        <v>2069</v>
      </c>
      <c r="T39" s="58">
        <v>208.8</v>
      </c>
      <c r="U39" s="58">
        <v>168</v>
      </c>
      <c r="V39" s="58">
        <v>150</v>
      </c>
      <c r="W39" s="58">
        <v>119</v>
      </c>
      <c r="X39" s="58">
        <v>3497.8</v>
      </c>
      <c r="Y39" s="58">
        <v>1711.95</v>
      </c>
      <c r="Z39" s="58">
        <v>1750</v>
      </c>
      <c r="AA39" s="58">
        <v>999.75</v>
      </c>
      <c r="AB39" s="58">
        <v>1560</v>
      </c>
      <c r="AC39" s="58">
        <v>584.9</v>
      </c>
      <c r="AD39" s="58">
        <v>2250</v>
      </c>
      <c r="AE39" s="58">
        <v>921.7</v>
      </c>
      <c r="AF39" s="58">
        <v>0</v>
      </c>
      <c r="AG39" s="58">
        <v>0</v>
      </c>
      <c r="AH39" s="58">
        <v>0</v>
      </c>
      <c r="AI39" s="58">
        <v>0</v>
      </c>
      <c r="AJ39" s="58">
        <v>0</v>
      </c>
      <c r="AK39" s="58">
        <v>0</v>
      </c>
      <c r="AL39" s="58">
        <v>2511.2</v>
      </c>
      <c r="AM39" s="58">
        <v>0</v>
      </c>
      <c r="AN39" s="58">
        <v>0</v>
      </c>
      <c r="AO39" s="58">
        <v>0</v>
      </c>
      <c r="AP39" s="58">
        <v>4400</v>
      </c>
      <c r="AQ39" s="58">
        <v>2810</v>
      </c>
      <c r="AR39" s="58">
        <f t="shared" si="6"/>
        <v>340</v>
      </c>
      <c r="AS39" s="58">
        <f t="shared" si="7"/>
        <v>6</v>
      </c>
      <c r="AT39" s="58">
        <v>9202.2</v>
      </c>
      <c r="AU39" s="58">
        <v>1922.264</v>
      </c>
      <c r="AV39" s="58">
        <v>0</v>
      </c>
      <c r="AW39" s="58">
        <v>0</v>
      </c>
      <c r="AX39" s="58">
        <v>8862.2</v>
      </c>
      <c r="AY39" s="58">
        <v>1916.264</v>
      </c>
      <c r="AZ39" s="58">
        <v>0</v>
      </c>
      <c r="BA39" s="58">
        <v>0</v>
      </c>
      <c r="BB39" s="58">
        <v>8862.2</v>
      </c>
      <c r="BC39" s="58">
        <v>1916.264</v>
      </c>
      <c r="BD39" s="58">
        <v>17900</v>
      </c>
      <c r="BE39" s="58">
        <v>6000</v>
      </c>
      <c r="BF39" s="58">
        <v>1300</v>
      </c>
      <c r="BG39" s="58">
        <v>478</v>
      </c>
      <c r="BH39" s="58">
        <v>0</v>
      </c>
      <c r="BI39" s="58">
        <v>0</v>
      </c>
      <c r="BJ39" s="58">
        <v>0</v>
      </c>
      <c r="BK39" s="58">
        <v>0</v>
      </c>
      <c r="BL39" s="58">
        <v>-6878.864</v>
      </c>
      <c r="BM39" s="58">
        <v>-1102.8</v>
      </c>
      <c r="BN39" s="58">
        <v>0</v>
      </c>
      <c r="BO39" s="58">
        <v>0</v>
      </c>
    </row>
    <row r="40" spans="1:67" ht="16.5" customHeight="1">
      <c r="A40" s="55">
        <v>31</v>
      </c>
      <c r="B40" s="50">
        <v>2</v>
      </c>
      <c r="C40" s="56" t="s">
        <v>122</v>
      </c>
      <c r="D40" s="58">
        <f t="shared" si="0"/>
        <v>181697.12</v>
      </c>
      <c r="E40" s="58">
        <f t="shared" si="1"/>
        <v>104709.64000000001</v>
      </c>
      <c r="F40" s="58">
        <f t="shared" si="2"/>
        <v>180461.3</v>
      </c>
      <c r="G40" s="58">
        <f t="shared" si="3"/>
        <v>129672.899</v>
      </c>
      <c r="H40" s="58">
        <f t="shared" si="4"/>
        <v>1235.8199999999997</v>
      </c>
      <c r="I40" s="58">
        <f t="shared" si="5"/>
        <v>-24963.259</v>
      </c>
      <c r="J40" s="58">
        <v>37900</v>
      </c>
      <c r="K40" s="58">
        <v>26937.284</v>
      </c>
      <c r="L40" s="58">
        <v>0</v>
      </c>
      <c r="M40" s="58">
        <v>0</v>
      </c>
      <c r="N40" s="58">
        <v>17766.3</v>
      </c>
      <c r="O40" s="58">
        <v>12032.515</v>
      </c>
      <c r="P40" s="58">
        <v>4559</v>
      </c>
      <c r="Q40" s="58">
        <v>3333.5</v>
      </c>
      <c r="R40" s="58">
        <v>445.7</v>
      </c>
      <c r="S40" s="58">
        <v>417.2</v>
      </c>
      <c r="T40" s="58">
        <v>1871.8</v>
      </c>
      <c r="U40" s="58">
        <v>1124.2</v>
      </c>
      <c r="V40" s="58">
        <v>165.2</v>
      </c>
      <c r="W40" s="58">
        <v>48.4</v>
      </c>
      <c r="X40" s="58">
        <v>4179.4</v>
      </c>
      <c r="Y40" s="58">
        <v>2597.599</v>
      </c>
      <c r="Z40" s="58">
        <v>3135.4</v>
      </c>
      <c r="AA40" s="58">
        <v>1899.599</v>
      </c>
      <c r="AB40" s="58">
        <v>616.2</v>
      </c>
      <c r="AC40" s="58">
        <v>398.798</v>
      </c>
      <c r="AD40" s="58">
        <v>5199</v>
      </c>
      <c r="AE40" s="58">
        <v>3482.888</v>
      </c>
      <c r="AF40" s="58">
        <v>0</v>
      </c>
      <c r="AG40" s="58">
        <v>0</v>
      </c>
      <c r="AH40" s="58">
        <v>0</v>
      </c>
      <c r="AI40" s="58">
        <v>0</v>
      </c>
      <c r="AJ40" s="58">
        <v>0</v>
      </c>
      <c r="AK40" s="58">
        <v>0</v>
      </c>
      <c r="AL40" s="58">
        <v>120070</v>
      </c>
      <c r="AM40" s="58">
        <v>89275.5</v>
      </c>
      <c r="AN40" s="58">
        <v>120070</v>
      </c>
      <c r="AO40" s="58">
        <v>89275.5</v>
      </c>
      <c r="AP40" s="58">
        <v>2150</v>
      </c>
      <c r="AQ40" s="58">
        <v>722</v>
      </c>
      <c r="AR40" s="58">
        <f t="shared" si="6"/>
        <v>2575</v>
      </c>
      <c r="AS40" s="58">
        <f t="shared" si="7"/>
        <v>705.6</v>
      </c>
      <c r="AT40" s="58">
        <v>2575</v>
      </c>
      <c r="AU40" s="58">
        <v>705.6</v>
      </c>
      <c r="AV40" s="58">
        <v>0</v>
      </c>
      <c r="AW40" s="58">
        <v>0</v>
      </c>
      <c r="AX40" s="58">
        <v>1500</v>
      </c>
      <c r="AY40" s="58">
        <v>0</v>
      </c>
      <c r="AZ40" s="58">
        <v>0</v>
      </c>
      <c r="BA40" s="58">
        <v>0</v>
      </c>
      <c r="BB40" s="58">
        <v>0</v>
      </c>
      <c r="BC40" s="58">
        <v>0</v>
      </c>
      <c r="BD40" s="58">
        <v>19715.82</v>
      </c>
      <c r="BE40" s="58">
        <v>7535.964</v>
      </c>
      <c r="BF40" s="58">
        <v>6520</v>
      </c>
      <c r="BG40" s="58">
        <v>2947.55</v>
      </c>
      <c r="BH40" s="58">
        <v>0</v>
      </c>
      <c r="BI40" s="58">
        <v>0</v>
      </c>
      <c r="BJ40" s="58">
        <v>-23000</v>
      </c>
      <c r="BK40" s="58">
        <v>-30775.1</v>
      </c>
      <c r="BL40" s="58">
        <v>-2000</v>
      </c>
      <c r="BM40" s="58">
        <v>-4671.673</v>
      </c>
      <c r="BN40" s="58">
        <v>0</v>
      </c>
      <c r="BO40" s="58">
        <v>0</v>
      </c>
    </row>
    <row r="41" spans="1:67" ht="16.5" customHeight="1">
      <c r="A41" s="55">
        <v>32</v>
      </c>
      <c r="B41" s="50">
        <v>15</v>
      </c>
      <c r="C41" s="57" t="s">
        <v>123</v>
      </c>
      <c r="D41" s="58">
        <f t="shared" si="0"/>
        <v>100921.214</v>
      </c>
      <c r="E41" s="58">
        <f t="shared" si="1"/>
        <v>64555.56999999999</v>
      </c>
      <c r="F41" s="58">
        <f t="shared" si="2"/>
        <v>92085.6</v>
      </c>
      <c r="G41" s="58">
        <f t="shared" si="3"/>
        <v>56778.02</v>
      </c>
      <c r="H41" s="58">
        <f t="shared" si="4"/>
        <v>11835.614</v>
      </c>
      <c r="I41" s="58">
        <f t="shared" si="5"/>
        <v>9777.55</v>
      </c>
      <c r="J41" s="58">
        <v>20702.4</v>
      </c>
      <c r="K41" s="58">
        <v>12658.055</v>
      </c>
      <c r="L41" s="58">
        <v>0</v>
      </c>
      <c r="M41" s="58">
        <v>0</v>
      </c>
      <c r="N41" s="58">
        <v>7775.9</v>
      </c>
      <c r="O41" s="58">
        <v>3837.129</v>
      </c>
      <c r="P41" s="58">
        <v>2800</v>
      </c>
      <c r="Q41" s="58">
        <v>1662.924</v>
      </c>
      <c r="R41" s="58">
        <v>0</v>
      </c>
      <c r="S41" s="58">
        <v>0</v>
      </c>
      <c r="T41" s="58">
        <v>500</v>
      </c>
      <c r="U41" s="58">
        <v>242.1</v>
      </c>
      <c r="V41" s="58">
        <v>44</v>
      </c>
      <c r="W41" s="58">
        <v>20</v>
      </c>
      <c r="X41" s="58">
        <v>1765.9</v>
      </c>
      <c r="Y41" s="58">
        <v>512.6</v>
      </c>
      <c r="Z41" s="58">
        <v>400</v>
      </c>
      <c r="AA41" s="58">
        <v>296.2</v>
      </c>
      <c r="AB41" s="58">
        <v>300</v>
      </c>
      <c r="AC41" s="58">
        <v>70</v>
      </c>
      <c r="AD41" s="58">
        <v>1030</v>
      </c>
      <c r="AE41" s="58">
        <v>656.085</v>
      </c>
      <c r="AF41" s="58">
        <v>0</v>
      </c>
      <c r="AG41" s="58">
        <v>0</v>
      </c>
      <c r="AH41" s="58">
        <v>0</v>
      </c>
      <c r="AI41" s="58">
        <v>0</v>
      </c>
      <c r="AJ41" s="58">
        <v>0</v>
      </c>
      <c r="AK41" s="58">
        <v>0</v>
      </c>
      <c r="AL41" s="58">
        <v>57100</v>
      </c>
      <c r="AM41" s="58">
        <v>37021.236</v>
      </c>
      <c r="AN41" s="58">
        <v>57100</v>
      </c>
      <c r="AO41" s="58">
        <v>37021.236</v>
      </c>
      <c r="AP41" s="58">
        <v>1200</v>
      </c>
      <c r="AQ41" s="58">
        <v>960</v>
      </c>
      <c r="AR41" s="58">
        <f t="shared" si="6"/>
        <v>2307.3</v>
      </c>
      <c r="AS41" s="58">
        <f t="shared" si="7"/>
        <v>301.5999999999999</v>
      </c>
      <c r="AT41" s="58">
        <v>5307.3</v>
      </c>
      <c r="AU41" s="58">
        <v>2301.6</v>
      </c>
      <c r="AV41" s="58">
        <v>0</v>
      </c>
      <c r="AW41" s="58">
        <v>0</v>
      </c>
      <c r="AX41" s="58">
        <v>4743.2</v>
      </c>
      <c r="AY41" s="58">
        <v>2000</v>
      </c>
      <c r="AZ41" s="58">
        <v>0</v>
      </c>
      <c r="BA41" s="58">
        <v>0</v>
      </c>
      <c r="BB41" s="58">
        <v>3000</v>
      </c>
      <c r="BC41" s="58">
        <v>2000</v>
      </c>
      <c r="BD41" s="58">
        <v>11335.6</v>
      </c>
      <c r="BE41" s="58">
        <v>10600</v>
      </c>
      <c r="BF41" s="58">
        <v>500.014</v>
      </c>
      <c r="BG41" s="58">
        <v>405</v>
      </c>
      <c r="BH41" s="58">
        <v>0</v>
      </c>
      <c r="BI41" s="58">
        <v>0</v>
      </c>
      <c r="BJ41" s="58">
        <v>0</v>
      </c>
      <c r="BK41" s="58">
        <v>-1227.45</v>
      </c>
      <c r="BL41" s="58">
        <v>0</v>
      </c>
      <c r="BM41" s="58">
        <v>0</v>
      </c>
      <c r="BN41" s="58">
        <v>0</v>
      </c>
      <c r="BO41" s="58">
        <v>0</v>
      </c>
    </row>
    <row r="42" spans="1:67" ht="16.5" customHeight="1">
      <c r="A42" s="55">
        <v>33</v>
      </c>
      <c r="B42" s="50">
        <v>23</v>
      </c>
      <c r="C42" s="56" t="s">
        <v>124</v>
      </c>
      <c r="D42" s="58">
        <f aca="true" t="shared" si="8" ref="D42:D73">F42+H42-BB42</f>
        <v>15686.0039</v>
      </c>
      <c r="E42" s="58">
        <f aca="true" t="shared" si="9" ref="E42:E73">G42+I42-BC42</f>
        <v>12170.698999999999</v>
      </c>
      <c r="F42" s="58">
        <f aca="true" t="shared" si="10" ref="F42:F73">J42+L42+N42+AF42+AH42+AL42+AP42+AT42</f>
        <v>13462</v>
      </c>
      <c r="G42" s="58">
        <f aca="true" t="shared" si="11" ref="G42:G73">K42+M42+O42+AG42+AI42+AM42+AQ42+AU42</f>
        <v>9951.690999999999</v>
      </c>
      <c r="H42" s="58">
        <f aca="true" t="shared" si="12" ref="H42:H73">AZ42+BD42+BF42+BH42+BJ42+BL42+BN42</f>
        <v>3224.0038999999997</v>
      </c>
      <c r="I42" s="58">
        <f aca="true" t="shared" si="13" ref="I42:I73">BA42+BE42+BG42+BI42+BK42+BM42+BO42</f>
        <v>2614.008</v>
      </c>
      <c r="J42" s="58">
        <v>9268.6</v>
      </c>
      <c r="K42" s="58">
        <v>6995.191</v>
      </c>
      <c r="L42" s="58">
        <v>0</v>
      </c>
      <c r="M42" s="58">
        <v>0</v>
      </c>
      <c r="N42" s="58">
        <v>2983.4</v>
      </c>
      <c r="O42" s="58">
        <v>2351.5</v>
      </c>
      <c r="P42" s="58">
        <v>1240</v>
      </c>
      <c r="Q42" s="58">
        <v>990</v>
      </c>
      <c r="R42" s="58">
        <v>0</v>
      </c>
      <c r="S42" s="58">
        <v>0</v>
      </c>
      <c r="T42" s="58">
        <v>109.8</v>
      </c>
      <c r="U42" s="58">
        <v>100</v>
      </c>
      <c r="V42" s="58">
        <v>0</v>
      </c>
      <c r="W42" s="58">
        <v>0</v>
      </c>
      <c r="X42" s="58">
        <v>1032.6</v>
      </c>
      <c r="Y42" s="58">
        <v>753.5</v>
      </c>
      <c r="Z42" s="58">
        <v>362.6</v>
      </c>
      <c r="AA42" s="58">
        <v>220</v>
      </c>
      <c r="AB42" s="58">
        <v>0</v>
      </c>
      <c r="AC42" s="58">
        <v>0</v>
      </c>
      <c r="AD42" s="58">
        <v>581</v>
      </c>
      <c r="AE42" s="58">
        <v>497</v>
      </c>
      <c r="AF42" s="58">
        <v>0</v>
      </c>
      <c r="AG42" s="58">
        <v>0</v>
      </c>
      <c r="AH42" s="58">
        <v>0</v>
      </c>
      <c r="AI42" s="58">
        <v>0</v>
      </c>
      <c r="AJ42" s="58">
        <v>0</v>
      </c>
      <c r="AK42" s="58">
        <v>0</v>
      </c>
      <c r="AL42" s="58">
        <v>0</v>
      </c>
      <c r="AM42" s="58">
        <v>0</v>
      </c>
      <c r="AN42" s="58">
        <v>0</v>
      </c>
      <c r="AO42" s="58">
        <v>0</v>
      </c>
      <c r="AP42" s="58">
        <v>0</v>
      </c>
      <c r="AQ42" s="58">
        <v>0</v>
      </c>
      <c r="AR42" s="58">
        <f aca="true" t="shared" si="14" ref="AR42:AR73">AT42+AV42-BB42</f>
        <v>210</v>
      </c>
      <c r="AS42" s="58">
        <f aca="true" t="shared" si="15" ref="AS42:AS73">AU42+AW42-BC42</f>
        <v>210</v>
      </c>
      <c r="AT42" s="58">
        <v>1210</v>
      </c>
      <c r="AU42" s="58">
        <v>605</v>
      </c>
      <c r="AV42" s="58">
        <v>0</v>
      </c>
      <c r="AW42" s="58">
        <v>0</v>
      </c>
      <c r="AX42" s="58">
        <v>1000</v>
      </c>
      <c r="AY42" s="58">
        <v>395</v>
      </c>
      <c r="AZ42" s="58">
        <v>0</v>
      </c>
      <c r="BA42" s="58">
        <v>0</v>
      </c>
      <c r="BB42" s="58">
        <v>1000</v>
      </c>
      <c r="BC42" s="58">
        <v>395</v>
      </c>
      <c r="BD42" s="58">
        <v>1760.0039</v>
      </c>
      <c r="BE42" s="58">
        <v>1442.108</v>
      </c>
      <c r="BF42" s="58">
        <v>1464</v>
      </c>
      <c r="BG42" s="58">
        <v>1226.2</v>
      </c>
      <c r="BH42" s="58">
        <v>0</v>
      </c>
      <c r="BI42" s="58">
        <v>0</v>
      </c>
      <c r="BJ42" s="58">
        <v>0</v>
      </c>
      <c r="BK42" s="58">
        <v>0</v>
      </c>
      <c r="BL42" s="58">
        <v>0</v>
      </c>
      <c r="BM42" s="58">
        <v>-54.3</v>
      </c>
      <c r="BN42" s="58">
        <v>0</v>
      </c>
      <c r="BO42" s="58">
        <v>0</v>
      </c>
    </row>
    <row r="43" spans="1:67" ht="16.5" customHeight="1">
      <c r="A43" s="55">
        <v>34</v>
      </c>
      <c r="B43" s="50">
        <v>18</v>
      </c>
      <c r="C43" s="56" t="s">
        <v>125</v>
      </c>
      <c r="D43" s="58">
        <f t="shared" si="8"/>
        <v>14352.367699999999</v>
      </c>
      <c r="E43" s="58">
        <f t="shared" si="9"/>
        <v>9727.355000000001</v>
      </c>
      <c r="F43" s="58">
        <f t="shared" si="10"/>
        <v>14352.0787</v>
      </c>
      <c r="G43" s="58">
        <f t="shared" si="11"/>
        <v>9727.355000000001</v>
      </c>
      <c r="H43" s="58">
        <f t="shared" si="12"/>
        <v>2346.589</v>
      </c>
      <c r="I43" s="58">
        <f t="shared" si="13"/>
        <v>500</v>
      </c>
      <c r="J43" s="58">
        <v>8213</v>
      </c>
      <c r="K43" s="58">
        <v>6071.015</v>
      </c>
      <c r="L43" s="58">
        <v>0</v>
      </c>
      <c r="M43" s="58">
        <v>0</v>
      </c>
      <c r="N43" s="58">
        <v>3340.0787</v>
      </c>
      <c r="O43" s="58">
        <v>2773.64</v>
      </c>
      <c r="P43" s="58">
        <v>650</v>
      </c>
      <c r="Q43" s="58">
        <v>480</v>
      </c>
      <c r="R43" s="58">
        <v>0</v>
      </c>
      <c r="S43" s="58">
        <v>0</v>
      </c>
      <c r="T43" s="58">
        <v>130</v>
      </c>
      <c r="U43" s="58">
        <v>103.5</v>
      </c>
      <c r="V43" s="58">
        <v>0</v>
      </c>
      <c r="W43" s="58">
        <v>0</v>
      </c>
      <c r="X43" s="58">
        <v>920.0787</v>
      </c>
      <c r="Y43" s="58">
        <v>820.14</v>
      </c>
      <c r="Z43" s="58">
        <v>380</v>
      </c>
      <c r="AA43" s="58">
        <v>377.5</v>
      </c>
      <c r="AB43" s="58">
        <v>0</v>
      </c>
      <c r="AC43" s="58">
        <v>0</v>
      </c>
      <c r="AD43" s="58">
        <v>570</v>
      </c>
      <c r="AE43" s="58">
        <v>570</v>
      </c>
      <c r="AF43" s="58">
        <v>0</v>
      </c>
      <c r="AG43" s="58">
        <v>0</v>
      </c>
      <c r="AH43" s="58">
        <v>0</v>
      </c>
      <c r="AI43" s="58">
        <v>0</v>
      </c>
      <c r="AJ43" s="58">
        <v>0</v>
      </c>
      <c r="AK43" s="58">
        <v>0</v>
      </c>
      <c r="AL43" s="58">
        <v>0</v>
      </c>
      <c r="AM43" s="58">
        <v>0</v>
      </c>
      <c r="AN43" s="58">
        <v>0</v>
      </c>
      <c r="AO43" s="58">
        <v>0</v>
      </c>
      <c r="AP43" s="58">
        <v>270</v>
      </c>
      <c r="AQ43" s="58">
        <v>200</v>
      </c>
      <c r="AR43" s="58">
        <f t="shared" si="14"/>
        <v>182.69999999999982</v>
      </c>
      <c r="AS43" s="58">
        <f t="shared" si="15"/>
        <v>182.70000000000005</v>
      </c>
      <c r="AT43" s="58">
        <v>2529</v>
      </c>
      <c r="AU43" s="58">
        <v>682.7</v>
      </c>
      <c r="AV43" s="58">
        <v>0</v>
      </c>
      <c r="AW43" s="58">
        <v>0</v>
      </c>
      <c r="AX43" s="58">
        <v>2346.3</v>
      </c>
      <c r="AY43" s="58">
        <v>500</v>
      </c>
      <c r="AZ43" s="58">
        <v>0</v>
      </c>
      <c r="BA43" s="58">
        <v>0</v>
      </c>
      <c r="BB43" s="58">
        <v>2346.3</v>
      </c>
      <c r="BC43" s="58">
        <v>500</v>
      </c>
      <c r="BD43" s="58">
        <v>2346.589</v>
      </c>
      <c r="BE43" s="58">
        <v>500</v>
      </c>
      <c r="BF43" s="58">
        <v>0</v>
      </c>
      <c r="BG43" s="58">
        <v>0</v>
      </c>
      <c r="BH43" s="58">
        <v>0</v>
      </c>
      <c r="BI43" s="58">
        <v>0</v>
      </c>
      <c r="BJ43" s="58">
        <v>0</v>
      </c>
      <c r="BK43" s="58">
        <v>0</v>
      </c>
      <c r="BL43" s="58">
        <v>0</v>
      </c>
      <c r="BM43" s="58">
        <v>0</v>
      </c>
      <c r="BN43" s="58">
        <v>0</v>
      </c>
      <c r="BO43" s="58">
        <v>0</v>
      </c>
    </row>
    <row r="44" spans="1:67" ht="16.5" customHeight="1">
      <c r="A44" s="55">
        <v>35</v>
      </c>
      <c r="B44" s="50">
        <v>42</v>
      </c>
      <c r="C44" s="56" t="s">
        <v>126</v>
      </c>
      <c r="D44" s="58">
        <f t="shared" si="8"/>
        <v>19460.2483</v>
      </c>
      <c r="E44" s="58">
        <f t="shared" si="9"/>
        <v>12668.465</v>
      </c>
      <c r="F44" s="58">
        <f t="shared" si="10"/>
        <v>14312.5</v>
      </c>
      <c r="G44" s="58">
        <f t="shared" si="11"/>
        <v>8979.309</v>
      </c>
      <c r="H44" s="58">
        <f t="shared" si="12"/>
        <v>5947.7483</v>
      </c>
      <c r="I44" s="58">
        <f t="shared" si="13"/>
        <v>3689.156</v>
      </c>
      <c r="J44" s="58">
        <v>9320</v>
      </c>
      <c r="K44" s="58">
        <v>6767.603</v>
      </c>
      <c r="L44" s="58">
        <v>0</v>
      </c>
      <c r="M44" s="58">
        <v>0</v>
      </c>
      <c r="N44" s="58">
        <v>3366.5</v>
      </c>
      <c r="O44" s="58">
        <v>1886.706</v>
      </c>
      <c r="P44" s="58">
        <v>1070.5</v>
      </c>
      <c r="Q44" s="58">
        <v>506.94</v>
      </c>
      <c r="R44" s="58">
        <v>0</v>
      </c>
      <c r="S44" s="58">
        <v>0</v>
      </c>
      <c r="T44" s="58">
        <v>120</v>
      </c>
      <c r="U44" s="58">
        <v>84</v>
      </c>
      <c r="V44" s="58">
        <v>0</v>
      </c>
      <c r="W44" s="58">
        <v>0</v>
      </c>
      <c r="X44" s="58">
        <v>1310</v>
      </c>
      <c r="Y44" s="58">
        <v>847.856</v>
      </c>
      <c r="Z44" s="58">
        <v>900</v>
      </c>
      <c r="AA44" s="58">
        <v>759.456</v>
      </c>
      <c r="AB44" s="58">
        <v>200</v>
      </c>
      <c r="AC44" s="58">
        <v>139</v>
      </c>
      <c r="AD44" s="58">
        <v>570</v>
      </c>
      <c r="AE44" s="58">
        <v>308.91</v>
      </c>
      <c r="AF44" s="58">
        <v>0</v>
      </c>
      <c r="AG44" s="58">
        <v>0</v>
      </c>
      <c r="AH44" s="58">
        <v>0</v>
      </c>
      <c r="AI44" s="58">
        <v>0</v>
      </c>
      <c r="AJ44" s="58">
        <v>0</v>
      </c>
      <c r="AK44" s="58">
        <v>0</v>
      </c>
      <c r="AL44" s="58">
        <v>0</v>
      </c>
      <c r="AM44" s="58">
        <v>0</v>
      </c>
      <c r="AN44" s="58">
        <v>0</v>
      </c>
      <c r="AO44" s="58">
        <v>0</v>
      </c>
      <c r="AP44" s="58">
        <v>800</v>
      </c>
      <c r="AQ44" s="58">
        <v>325</v>
      </c>
      <c r="AR44" s="58">
        <f t="shared" si="14"/>
        <v>26</v>
      </c>
      <c r="AS44" s="58">
        <f t="shared" si="15"/>
        <v>0</v>
      </c>
      <c r="AT44" s="58">
        <v>826</v>
      </c>
      <c r="AU44" s="58">
        <v>0</v>
      </c>
      <c r="AV44" s="58">
        <v>0</v>
      </c>
      <c r="AW44" s="58">
        <v>0</v>
      </c>
      <c r="AX44" s="58">
        <v>800</v>
      </c>
      <c r="AY44" s="58">
        <v>0</v>
      </c>
      <c r="AZ44" s="58">
        <v>0</v>
      </c>
      <c r="BA44" s="58">
        <v>0</v>
      </c>
      <c r="BB44" s="58">
        <v>800</v>
      </c>
      <c r="BC44" s="58">
        <v>0</v>
      </c>
      <c r="BD44" s="58">
        <v>1747.7483</v>
      </c>
      <c r="BE44" s="58">
        <v>0</v>
      </c>
      <c r="BF44" s="58">
        <v>4200</v>
      </c>
      <c r="BG44" s="58">
        <v>3689.156</v>
      </c>
      <c r="BH44" s="58">
        <v>0</v>
      </c>
      <c r="BI44" s="58">
        <v>0</v>
      </c>
      <c r="BJ44" s="58">
        <v>0</v>
      </c>
      <c r="BK44" s="58">
        <v>0</v>
      </c>
      <c r="BL44" s="58">
        <v>0</v>
      </c>
      <c r="BM44" s="58">
        <v>0</v>
      </c>
      <c r="BN44" s="58">
        <v>0</v>
      </c>
      <c r="BO44" s="58">
        <v>0</v>
      </c>
    </row>
    <row r="45" spans="1:67" ht="16.5" customHeight="1">
      <c r="A45" s="55">
        <v>36</v>
      </c>
      <c r="B45" s="50">
        <v>45</v>
      </c>
      <c r="C45" s="56" t="s">
        <v>127</v>
      </c>
      <c r="D45" s="58">
        <f t="shared" si="8"/>
        <v>8788.704</v>
      </c>
      <c r="E45" s="58">
        <f t="shared" si="9"/>
        <v>5569.455999999999</v>
      </c>
      <c r="F45" s="58">
        <f t="shared" si="10"/>
        <v>8232.6</v>
      </c>
      <c r="G45" s="58">
        <f t="shared" si="11"/>
        <v>5013.455999999999</v>
      </c>
      <c r="H45" s="58">
        <f t="shared" si="12"/>
        <v>961.204</v>
      </c>
      <c r="I45" s="58">
        <f t="shared" si="13"/>
        <v>556</v>
      </c>
      <c r="J45" s="58">
        <v>6097.1</v>
      </c>
      <c r="K45" s="58">
        <v>3959.656</v>
      </c>
      <c r="L45" s="58">
        <v>0</v>
      </c>
      <c r="M45" s="58">
        <v>0</v>
      </c>
      <c r="N45" s="58">
        <v>1250.4</v>
      </c>
      <c r="O45" s="58">
        <v>1020.4</v>
      </c>
      <c r="P45" s="58">
        <v>300</v>
      </c>
      <c r="Q45" s="58">
        <v>130</v>
      </c>
      <c r="R45" s="58">
        <v>0</v>
      </c>
      <c r="S45" s="58">
        <v>0</v>
      </c>
      <c r="T45" s="58">
        <v>0</v>
      </c>
      <c r="U45" s="58">
        <v>0</v>
      </c>
      <c r="V45" s="58">
        <v>0</v>
      </c>
      <c r="W45" s="58">
        <v>0</v>
      </c>
      <c r="X45" s="58">
        <v>400.4</v>
      </c>
      <c r="Y45" s="58">
        <v>340.4</v>
      </c>
      <c r="Z45" s="58">
        <v>240</v>
      </c>
      <c r="AA45" s="58">
        <v>180</v>
      </c>
      <c r="AB45" s="58">
        <v>0</v>
      </c>
      <c r="AC45" s="58">
        <v>0</v>
      </c>
      <c r="AD45" s="58">
        <v>500</v>
      </c>
      <c r="AE45" s="58">
        <v>500</v>
      </c>
      <c r="AF45" s="58">
        <v>0</v>
      </c>
      <c r="AG45" s="58">
        <v>0</v>
      </c>
      <c r="AH45" s="58">
        <v>0</v>
      </c>
      <c r="AI45" s="58">
        <v>0</v>
      </c>
      <c r="AJ45" s="58">
        <v>0</v>
      </c>
      <c r="AK45" s="58">
        <v>0</v>
      </c>
      <c r="AL45" s="58">
        <v>0</v>
      </c>
      <c r="AM45" s="58">
        <v>0</v>
      </c>
      <c r="AN45" s="58">
        <v>0</v>
      </c>
      <c r="AO45" s="58">
        <v>0</v>
      </c>
      <c r="AP45" s="58">
        <v>420</v>
      </c>
      <c r="AQ45" s="58">
        <v>0</v>
      </c>
      <c r="AR45" s="58">
        <f t="shared" si="14"/>
        <v>60</v>
      </c>
      <c r="AS45" s="58">
        <f t="shared" si="15"/>
        <v>33.4</v>
      </c>
      <c r="AT45" s="58">
        <v>465.1</v>
      </c>
      <c r="AU45" s="58">
        <v>33.4</v>
      </c>
      <c r="AV45" s="58">
        <v>0</v>
      </c>
      <c r="AW45" s="58">
        <v>0</v>
      </c>
      <c r="AX45" s="58">
        <v>405.1</v>
      </c>
      <c r="AY45" s="58">
        <v>0</v>
      </c>
      <c r="AZ45" s="58">
        <v>0</v>
      </c>
      <c r="BA45" s="58">
        <v>0</v>
      </c>
      <c r="BB45" s="58">
        <v>405.1</v>
      </c>
      <c r="BC45" s="58">
        <v>0</v>
      </c>
      <c r="BD45" s="58">
        <v>961.204</v>
      </c>
      <c r="BE45" s="58">
        <v>556</v>
      </c>
      <c r="BF45" s="58">
        <v>0</v>
      </c>
      <c r="BG45" s="58">
        <v>0</v>
      </c>
      <c r="BH45" s="58">
        <v>0</v>
      </c>
      <c r="BI45" s="58">
        <v>0</v>
      </c>
      <c r="BJ45" s="58">
        <v>0</v>
      </c>
      <c r="BK45" s="58">
        <v>0</v>
      </c>
      <c r="BL45" s="58">
        <v>0</v>
      </c>
      <c r="BM45" s="58">
        <v>0</v>
      </c>
      <c r="BN45" s="58">
        <v>0</v>
      </c>
      <c r="BO45" s="58">
        <v>0</v>
      </c>
    </row>
    <row r="46" spans="1:67" ht="16.5" customHeight="1">
      <c r="A46" s="55">
        <v>37</v>
      </c>
      <c r="B46" s="50">
        <v>74</v>
      </c>
      <c r="C46" s="56" t="s">
        <v>128</v>
      </c>
      <c r="D46" s="58">
        <f t="shared" si="8"/>
        <v>18920.399999999998</v>
      </c>
      <c r="E46" s="58">
        <f t="shared" si="9"/>
        <v>13063.497</v>
      </c>
      <c r="F46" s="58">
        <f t="shared" si="10"/>
        <v>17604.6</v>
      </c>
      <c r="G46" s="58">
        <f t="shared" si="11"/>
        <v>11757.367</v>
      </c>
      <c r="H46" s="58">
        <f t="shared" si="12"/>
        <v>5415.8</v>
      </c>
      <c r="I46" s="58">
        <f t="shared" si="13"/>
        <v>4536.13</v>
      </c>
      <c r="J46" s="58">
        <v>8100</v>
      </c>
      <c r="K46" s="58">
        <v>5591.107</v>
      </c>
      <c r="L46" s="58">
        <v>0</v>
      </c>
      <c r="M46" s="58">
        <v>0</v>
      </c>
      <c r="N46" s="58">
        <v>4704.6</v>
      </c>
      <c r="O46" s="58">
        <v>2491.26</v>
      </c>
      <c r="P46" s="58">
        <v>760</v>
      </c>
      <c r="Q46" s="58">
        <v>663</v>
      </c>
      <c r="R46" s="58">
        <v>200</v>
      </c>
      <c r="S46" s="58">
        <v>0</v>
      </c>
      <c r="T46" s="58">
        <v>290</v>
      </c>
      <c r="U46" s="58">
        <v>231.5</v>
      </c>
      <c r="V46" s="58">
        <v>25</v>
      </c>
      <c r="W46" s="58">
        <v>0</v>
      </c>
      <c r="X46" s="58">
        <v>789.9</v>
      </c>
      <c r="Y46" s="58">
        <v>479.96</v>
      </c>
      <c r="Z46" s="58">
        <v>500</v>
      </c>
      <c r="AA46" s="58">
        <v>360</v>
      </c>
      <c r="AB46" s="58">
        <v>1254.7</v>
      </c>
      <c r="AC46" s="58">
        <v>356.8</v>
      </c>
      <c r="AD46" s="58">
        <v>740</v>
      </c>
      <c r="AE46" s="58">
        <v>480</v>
      </c>
      <c r="AF46" s="58">
        <v>0</v>
      </c>
      <c r="AG46" s="58">
        <v>0</v>
      </c>
      <c r="AH46" s="58">
        <v>0</v>
      </c>
      <c r="AI46" s="58">
        <v>0</v>
      </c>
      <c r="AJ46" s="58">
        <v>0</v>
      </c>
      <c r="AK46" s="58">
        <v>0</v>
      </c>
      <c r="AL46" s="58">
        <v>0</v>
      </c>
      <c r="AM46" s="58">
        <v>0</v>
      </c>
      <c r="AN46" s="58">
        <v>0</v>
      </c>
      <c r="AO46" s="58">
        <v>0</v>
      </c>
      <c r="AP46" s="58">
        <v>700</v>
      </c>
      <c r="AQ46" s="58">
        <v>445</v>
      </c>
      <c r="AR46" s="58">
        <f t="shared" si="14"/>
        <v>0</v>
      </c>
      <c r="AS46" s="58">
        <f t="shared" si="15"/>
        <v>0</v>
      </c>
      <c r="AT46" s="58">
        <v>4100</v>
      </c>
      <c r="AU46" s="58">
        <v>3230</v>
      </c>
      <c r="AV46" s="58">
        <v>0</v>
      </c>
      <c r="AW46" s="58">
        <v>0</v>
      </c>
      <c r="AX46" s="58">
        <v>4100</v>
      </c>
      <c r="AY46" s="58">
        <v>3230</v>
      </c>
      <c r="AZ46" s="58">
        <v>0</v>
      </c>
      <c r="BA46" s="58">
        <v>0</v>
      </c>
      <c r="BB46" s="58">
        <v>4100</v>
      </c>
      <c r="BC46" s="58">
        <v>3230</v>
      </c>
      <c r="BD46" s="58">
        <v>4915.8</v>
      </c>
      <c r="BE46" s="58">
        <v>4356.13</v>
      </c>
      <c r="BF46" s="58">
        <v>500</v>
      </c>
      <c r="BG46" s="58">
        <v>180</v>
      </c>
      <c r="BH46" s="58">
        <v>0</v>
      </c>
      <c r="BI46" s="58">
        <v>0</v>
      </c>
      <c r="BJ46" s="58">
        <v>0</v>
      </c>
      <c r="BK46" s="58">
        <v>0</v>
      </c>
      <c r="BL46" s="58">
        <v>0</v>
      </c>
      <c r="BM46" s="58">
        <v>0</v>
      </c>
      <c r="BN46" s="58">
        <v>0</v>
      </c>
      <c r="BO46" s="58">
        <v>0</v>
      </c>
    </row>
    <row r="47" spans="1:67" ht="16.5" customHeight="1">
      <c r="A47" s="55">
        <v>38</v>
      </c>
      <c r="B47" s="50">
        <v>62</v>
      </c>
      <c r="C47" s="56" t="s">
        <v>129</v>
      </c>
      <c r="D47" s="58">
        <f t="shared" si="8"/>
        <v>31229.4819</v>
      </c>
      <c r="E47" s="58">
        <f t="shared" si="9"/>
        <v>22392.954999999998</v>
      </c>
      <c r="F47" s="58">
        <f t="shared" si="10"/>
        <v>29265.9</v>
      </c>
      <c r="G47" s="58">
        <f t="shared" si="11"/>
        <v>20430.193</v>
      </c>
      <c r="H47" s="58">
        <f t="shared" si="12"/>
        <v>4963.581899999999</v>
      </c>
      <c r="I47" s="58">
        <f t="shared" si="13"/>
        <v>3395.7619999999997</v>
      </c>
      <c r="J47" s="58">
        <v>11524</v>
      </c>
      <c r="K47" s="58">
        <v>8539.824</v>
      </c>
      <c r="L47" s="58">
        <v>0</v>
      </c>
      <c r="M47" s="58">
        <v>0</v>
      </c>
      <c r="N47" s="58">
        <v>8455.2</v>
      </c>
      <c r="O47" s="58">
        <v>5906.59</v>
      </c>
      <c r="P47" s="58">
        <v>1723.2</v>
      </c>
      <c r="Q47" s="58">
        <v>1188.634</v>
      </c>
      <c r="R47" s="58">
        <v>1550</v>
      </c>
      <c r="S47" s="58">
        <v>1151.72</v>
      </c>
      <c r="T47" s="58">
        <v>200</v>
      </c>
      <c r="U47" s="58">
        <v>136.268</v>
      </c>
      <c r="V47" s="58">
        <v>0</v>
      </c>
      <c r="W47" s="58">
        <v>0</v>
      </c>
      <c r="X47" s="58">
        <v>288</v>
      </c>
      <c r="Y47" s="58">
        <v>176.9</v>
      </c>
      <c r="Z47" s="58">
        <v>0</v>
      </c>
      <c r="AA47" s="58">
        <v>0</v>
      </c>
      <c r="AB47" s="58">
        <v>0</v>
      </c>
      <c r="AC47" s="58">
        <v>0</v>
      </c>
      <c r="AD47" s="58">
        <v>2250</v>
      </c>
      <c r="AE47" s="58">
        <v>1536.788</v>
      </c>
      <c r="AF47" s="58">
        <v>0</v>
      </c>
      <c r="AG47" s="58">
        <v>0</v>
      </c>
      <c r="AH47" s="58">
        <v>5965.7</v>
      </c>
      <c r="AI47" s="58">
        <v>4497.779</v>
      </c>
      <c r="AJ47" s="58">
        <v>0</v>
      </c>
      <c r="AK47" s="58">
        <v>0</v>
      </c>
      <c r="AL47" s="58">
        <v>0</v>
      </c>
      <c r="AM47" s="58">
        <v>0</v>
      </c>
      <c r="AN47" s="58">
        <v>0</v>
      </c>
      <c r="AO47" s="58">
        <v>0</v>
      </c>
      <c r="AP47" s="58">
        <v>200</v>
      </c>
      <c r="AQ47" s="58">
        <v>0</v>
      </c>
      <c r="AR47" s="58">
        <f t="shared" si="14"/>
        <v>121</v>
      </c>
      <c r="AS47" s="58">
        <f t="shared" si="15"/>
        <v>53</v>
      </c>
      <c r="AT47" s="58">
        <v>3121</v>
      </c>
      <c r="AU47" s="58">
        <v>1486</v>
      </c>
      <c r="AV47" s="58">
        <v>0</v>
      </c>
      <c r="AW47" s="58">
        <v>0</v>
      </c>
      <c r="AX47" s="58">
        <v>3000</v>
      </c>
      <c r="AY47" s="58">
        <v>1433</v>
      </c>
      <c r="AZ47" s="58">
        <v>0</v>
      </c>
      <c r="BA47" s="58">
        <v>0</v>
      </c>
      <c r="BB47" s="58">
        <v>3000</v>
      </c>
      <c r="BC47" s="58">
        <v>1433</v>
      </c>
      <c r="BD47" s="58">
        <v>6173.9819</v>
      </c>
      <c r="BE47" s="58">
        <v>4606.15</v>
      </c>
      <c r="BF47" s="58">
        <v>0</v>
      </c>
      <c r="BG47" s="58">
        <v>0</v>
      </c>
      <c r="BH47" s="58">
        <v>0</v>
      </c>
      <c r="BI47" s="58">
        <v>0</v>
      </c>
      <c r="BJ47" s="58">
        <v>0</v>
      </c>
      <c r="BK47" s="58">
        <v>0</v>
      </c>
      <c r="BL47" s="58">
        <v>-1210.4</v>
      </c>
      <c r="BM47" s="58">
        <v>-1210.388</v>
      </c>
      <c r="BN47" s="58">
        <v>0</v>
      </c>
      <c r="BO47" s="58">
        <v>0</v>
      </c>
    </row>
    <row r="48" spans="1:67" ht="16.5" customHeight="1">
      <c r="A48" s="55">
        <v>39</v>
      </c>
      <c r="B48" s="50">
        <v>81</v>
      </c>
      <c r="C48" s="56" t="s">
        <v>130</v>
      </c>
      <c r="D48" s="58">
        <f t="shared" si="8"/>
        <v>68502.014</v>
      </c>
      <c r="E48" s="58">
        <f t="shared" si="9"/>
        <v>33423.743</v>
      </c>
      <c r="F48" s="58">
        <f t="shared" si="10"/>
        <v>43054.6</v>
      </c>
      <c r="G48" s="58">
        <f t="shared" si="11"/>
        <v>24073.743000000002</v>
      </c>
      <c r="H48" s="58">
        <f t="shared" si="12"/>
        <v>31447.414</v>
      </c>
      <c r="I48" s="58">
        <f t="shared" si="13"/>
        <v>9350</v>
      </c>
      <c r="J48" s="58">
        <v>18355</v>
      </c>
      <c r="K48" s="58">
        <v>11423.485</v>
      </c>
      <c r="L48" s="58">
        <v>0</v>
      </c>
      <c r="M48" s="58">
        <v>0</v>
      </c>
      <c r="N48" s="58">
        <v>17265.6</v>
      </c>
      <c r="O48" s="58">
        <v>11803.258</v>
      </c>
      <c r="P48" s="58">
        <v>1200</v>
      </c>
      <c r="Q48" s="58">
        <v>829.352</v>
      </c>
      <c r="R48" s="58">
        <v>0</v>
      </c>
      <c r="S48" s="58">
        <v>0</v>
      </c>
      <c r="T48" s="58">
        <v>210</v>
      </c>
      <c r="U48" s="58">
        <v>129.4</v>
      </c>
      <c r="V48" s="58">
        <v>1220</v>
      </c>
      <c r="W48" s="58">
        <v>0</v>
      </c>
      <c r="X48" s="58">
        <v>1960</v>
      </c>
      <c r="Y48" s="58">
        <v>904.6</v>
      </c>
      <c r="Z48" s="58">
        <v>1210</v>
      </c>
      <c r="AA48" s="58">
        <v>535.8</v>
      </c>
      <c r="AB48" s="58">
        <v>3605</v>
      </c>
      <c r="AC48" s="58">
        <v>3167.056</v>
      </c>
      <c r="AD48" s="58">
        <v>6045.6</v>
      </c>
      <c r="AE48" s="58">
        <v>4837.85</v>
      </c>
      <c r="AF48" s="58">
        <v>0</v>
      </c>
      <c r="AG48" s="58">
        <v>0</v>
      </c>
      <c r="AH48" s="58">
        <v>0</v>
      </c>
      <c r="AI48" s="58">
        <v>0</v>
      </c>
      <c r="AJ48" s="58">
        <v>0</v>
      </c>
      <c r="AK48" s="58">
        <v>0</v>
      </c>
      <c r="AL48" s="58">
        <v>0</v>
      </c>
      <c r="AM48" s="58">
        <v>0</v>
      </c>
      <c r="AN48" s="58">
        <v>0</v>
      </c>
      <c r="AO48" s="58">
        <v>0</v>
      </c>
      <c r="AP48" s="58">
        <v>1200</v>
      </c>
      <c r="AQ48" s="58">
        <v>755</v>
      </c>
      <c r="AR48" s="58">
        <f t="shared" si="14"/>
        <v>234</v>
      </c>
      <c r="AS48" s="58">
        <f t="shared" si="15"/>
        <v>92</v>
      </c>
      <c r="AT48" s="58">
        <v>6234</v>
      </c>
      <c r="AU48" s="58">
        <v>92</v>
      </c>
      <c r="AV48" s="58">
        <v>0</v>
      </c>
      <c r="AW48" s="58">
        <v>0</v>
      </c>
      <c r="AX48" s="58">
        <v>6000</v>
      </c>
      <c r="AY48" s="58">
        <v>0</v>
      </c>
      <c r="AZ48" s="58">
        <v>0</v>
      </c>
      <c r="BA48" s="58">
        <v>0</v>
      </c>
      <c r="BB48" s="58">
        <v>6000</v>
      </c>
      <c r="BC48" s="58">
        <v>0</v>
      </c>
      <c r="BD48" s="58">
        <v>28747.414</v>
      </c>
      <c r="BE48" s="58">
        <v>7000</v>
      </c>
      <c r="BF48" s="58">
        <v>2700</v>
      </c>
      <c r="BG48" s="58">
        <v>2350</v>
      </c>
      <c r="BH48" s="58">
        <v>0</v>
      </c>
      <c r="BI48" s="58">
        <v>0</v>
      </c>
      <c r="BJ48" s="58">
        <v>0</v>
      </c>
      <c r="BK48" s="58">
        <v>0</v>
      </c>
      <c r="BL48" s="58">
        <v>0</v>
      </c>
      <c r="BM48" s="58">
        <v>0</v>
      </c>
      <c r="BN48" s="58">
        <v>0</v>
      </c>
      <c r="BO48" s="58">
        <v>0</v>
      </c>
    </row>
    <row r="49" spans="1:67" ht="16.5" customHeight="1">
      <c r="A49" s="55">
        <v>40</v>
      </c>
      <c r="B49" s="50">
        <v>100</v>
      </c>
      <c r="C49" s="56" t="s">
        <v>131</v>
      </c>
      <c r="D49" s="58">
        <f t="shared" si="8"/>
        <v>17054.5319</v>
      </c>
      <c r="E49" s="58">
        <f t="shared" si="9"/>
        <v>12133.550000000001</v>
      </c>
      <c r="F49" s="58">
        <f t="shared" si="10"/>
        <v>17054.428</v>
      </c>
      <c r="G49" s="58">
        <f t="shared" si="11"/>
        <v>12133.550000000001</v>
      </c>
      <c r="H49" s="58">
        <f t="shared" si="12"/>
        <v>1088.1039</v>
      </c>
      <c r="I49" s="58">
        <f t="shared" si="13"/>
        <v>167</v>
      </c>
      <c r="J49" s="58">
        <v>10836.528</v>
      </c>
      <c r="K49" s="58">
        <v>8690.825</v>
      </c>
      <c r="L49" s="58">
        <v>0</v>
      </c>
      <c r="M49" s="58">
        <v>0</v>
      </c>
      <c r="N49" s="58">
        <v>4569.9</v>
      </c>
      <c r="O49" s="58">
        <v>2955.225</v>
      </c>
      <c r="P49" s="58">
        <v>1629.9</v>
      </c>
      <c r="Q49" s="58">
        <v>1490.611</v>
      </c>
      <c r="R49" s="58">
        <v>200</v>
      </c>
      <c r="S49" s="58">
        <v>0</v>
      </c>
      <c r="T49" s="58">
        <v>260</v>
      </c>
      <c r="U49" s="58">
        <v>124.144</v>
      </c>
      <c r="V49" s="58">
        <v>180</v>
      </c>
      <c r="W49" s="58">
        <v>160</v>
      </c>
      <c r="X49" s="58">
        <v>1090</v>
      </c>
      <c r="Y49" s="58">
        <v>626.85</v>
      </c>
      <c r="Z49" s="58">
        <v>600</v>
      </c>
      <c r="AA49" s="58">
        <v>360</v>
      </c>
      <c r="AB49" s="58">
        <v>0</v>
      </c>
      <c r="AC49" s="58">
        <v>0</v>
      </c>
      <c r="AD49" s="58">
        <v>500</v>
      </c>
      <c r="AE49" s="58">
        <v>323.62</v>
      </c>
      <c r="AF49" s="58">
        <v>0</v>
      </c>
      <c r="AG49" s="58">
        <v>0</v>
      </c>
      <c r="AH49" s="58">
        <v>0</v>
      </c>
      <c r="AI49" s="58">
        <v>0</v>
      </c>
      <c r="AJ49" s="58">
        <v>0</v>
      </c>
      <c r="AK49" s="58">
        <v>0</v>
      </c>
      <c r="AL49" s="58">
        <v>0</v>
      </c>
      <c r="AM49" s="58">
        <v>0</v>
      </c>
      <c r="AN49" s="58">
        <v>0</v>
      </c>
      <c r="AO49" s="58">
        <v>0</v>
      </c>
      <c r="AP49" s="58">
        <v>500</v>
      </c>
      <c r="AQ49" s="58">
        <v>290</v>
      </c>
      <c r="AR49" s="58">
        <f t="shared" si="14"/>
        <v>60</v>
      </c>
      <c r="AS49" s="58">
        <f t="shared" si="15"/>
        <v>30.5</v>
      </c>
      <c r="AT49" s="58">
        <v>1148</v>
      </c>
      <c r="AU49" s="58">
        <v>197.5</v>
      </c>
      <c r="AV49" s="58">
        <v>0</v>
      </c>
      <c r="AW49" s="58">
        <v>0</v>
      </c>
      <c r="AX49" s="58">
        <v>1088</v>
      </c>
      <c r="AY49" s="58">
        <v>167</v>
      </c>
      <c r="AZ49" s="58">
        <v>0</v>
      </c>
      <c r="BA49" s="58">
        <v>0</v>
      </c>
      <c r="BB49" s="58">
        <v>1088</v>
      </c>
      <c r="BC49" s="58">
        <v>167</v>
      </c>
      <c r="BD49" s="58">
        <v>1088.1039</v>
      </c>
      <c r="BE49" s="58">
        <v>167</v>
      </c>
      <c r="BF49" s="58">
        <v>0</v>
      </c>
      <c r="BG49" s="58">
        <v>0</v>
      </c>
      <c r="BH49" s="58">
        <v>0</v>
      </c>
      <c r="BI49" s="58">
        <v>0</v>
      </c>
      <c r="BJ49" s="58">
        <v>0</v>
      </c>
      <c r="BK49" s="58">
        <v>0</v>
      </c>
      <c r="BL49" s="58">
        <v>0</v>
      </c>
      <c r="BM49" s="58">
        <v>0</v>
      </c>
      <c r="BN49" s="58">
        <v>0</v>
      </c>
      <c r="BO49" s="58">
        <v>0</v>
      </c>
    </row>
    <row r="50" spans="1:67" ht="16.5" customHeight="1">
      <c r="A50" s="55">
        <v>41</v>
      </c>
      <c r="B50" s="50">
        <v>101</v>
      </c>
      <c r="C50" s="56" t="s">
        <v>132</v>
      </c>
      <c r="D50" s="58">
        <f t="shared" si="8"/>
        <v>23654.9776</v>
      </c>
      <c r="E50" s="58">
        <f t="shared" si="9"/>
        <v>15414.475</v>
      </c>
      <c r="F50" s="58">
        <f t="shared" si="10"/>
        <v>22610</v>
      </c>
      <c r="G50" s="58">
        <f t="shared" si="11"/>
        <v>14444.475</v>
      </c>
      <c r="H50" s="58">
        <f t="shared" si="12"/>
        <v>2144.9776</v>
      </c>
      <c r="I50" s="58">
        <f t="shared" si="13"/>
        <v>1059</v>
      </c>
      <c r="J50" s="58">
        <v>14381</v>
      </c>
      <c r="K50" s="58">
        <v>10029.535</v>
      </c>
      <c r="L50" s="58">
        <v>0</v>
      </c>
      <c r="M50" s="58">
        <v>0</v>
      </c>
      <c r="N50" s="58">
        <v>6179</v>
      </c>
      <c r="O50" s="58">
        <v>3885.94</v>
      </c>
      <c r="P50" s="58">
        <v>1130</v>
      </c>
      <c r="Q50" s="58">
        <v>633</v>
      </c>
      <c r="R50" s="58">
        <v>0</v>
      </c>
      <c r="S50" s="58">
        <v>0</v>
      </c>
      <c r="T50" s="58">
        <v>250</v>
      </c>
      <c r="U50" s="58">
        <v>137</v>
      </c>
      <c r="V50" s="58">
        <v>170</v>
      </c>
      <c r="W50" s="58">
        <v>88</v>
      </c>
      <c r="X50" s="58">
        <v>1500</v>
      </c>
      <c r="Y50" s="58">
        <v>939.2</v>
      </c>
      <c r="Z50" s="58">
        <v>310</v>
      </c>
      <c r="AA50" s="58">
        <v>250</v>
      </c>
      <c r="AB50" s="58">
        <v>994</v>
      </c>
      <c r="AC50" s="58">
        <v>80</v>
      </c>
      <c r="AD50" s="58">
        <v>1395</v>
      </c>
      <c r="AE50" s="58">
        <v>1303.74</v>
      </c>
      <c r="AF50" s="58">
        <v>0</v>
      </c>
      <c r="AG50" s="58">
        <v>0</v>
      </c>
      <c r="AH50" s="58">
        <v>0</v>
      </c>
      <c r="AI50" s="58">
        <v>0</v>
      </c>
      <c r="AJ50" s="58">
        <v>0</v>
      </c>
      <c r="AK50" s="58">
        <v>0</v>
      </c>
      <c r="AL50" s="58">
        <v>80</v>
      </c>
      <c r="AM50" s="58">
        <v>0</v>
      </c>
      <c r="AN50" s="58">
        <v>80</v>
      </c>
      <c r="AO50" s="58">
        <v>0</v>
      </c>
      <c r="AP50" s="58">
        <v>700</v>
      </c>
      <c r="AQ50" s="58">
        <v>390</v>
      </c>
      <c r="AR50" s="58">
        <f t="shared" si="14"/>
        <v>170</v>
      </c>
      <c r="AS50" s="58">
        <f t="shared" si="15"/>
        <v>50</v>
      </c>
      <c r="AT50" s="58">
        <v>1270</v>
      </c>
      <c r="AU50" s="58">
        <v>139</v>
      </c>
      <c r="AV50" s="58">
        <v>0</v>
      </c>
      <c r="AW50" s="58">
        <v>0</v>
      </c>
      <c r="AX50" s="58">
        <v>1100</v>
      </c>
      <c r="AY50" s="58">
        <v>89</v>
      </c>
      <c r="AZ50" s="58">
        <v>0</v>
      </c>
      <c r="BA50" s="58">
        <v>0</v>
      </c>
      <c r="BB50" s="58">
        <v>1100</v>
      </c>
      <c r="BC50" s="58">
        <v>89</v>
      </c>
      <c r="BD50" s="58">
        <v>2074.9776</v>
      </c>
      <c r="BE50" s="58">
        <v>1988</v>
      </c>
      <c r="BF50" s="58">
        <v>70</v>
      </c>
      <c r="BG50" s="58">
        <v>70</v>
      </c>
      <c r="BH50" s="58">
        <v>0</v>
      </c>
      <c r="BI50" s="58">
        <v>0</v>
      </c>
      <c r="BJ50" s="58">
        <v>0</v>
      </c>
      <c r="BK50" s="58">
        <v>0</v>
      </c>
      <c r="BL50" s="58">
        <v>0</v>
      </c>
      <c r="BM50" s="58">
        <v>-999</v>
      </c>
      <c r="BN50" s="58">
        <v>0</v>
      </c>
      <c r="BO50" s="58">
        <v>0</v>
      </c>
    </row>
    <row r="51" spans="1:67" ht="16.5" customHeight="1">
      <c r="A51" s="55">
        <v>42</v>
      </c>
      <c r="B51" s="50">
        <v>110</v>
      </c>
      <c r="C51" s="56" t="s">
        <v>133</v>
      </c>
      <c r="D51" s="58">
        <f t="shared" si="8"/>
        <v>71534.535</v>
      </c>
      <c r="E51" s="58">
        <f t="shared" si="9"/>
        <v>36204.024000000005</v>
      </c>
      <c r="F51" s="58">
        <f t="shared" si="10"/>
        <v>49782.3</v>
      </c>
      <c r="G51" s="58">
        <f t="shared" si="11"/>
        <v>27757.524</v>
      </c>
      <c r="H51" s="58">
        <f t="shared" si="12"/>
        <v>26934.535</v>
      </c>
      <c r="I51" s="58">
        <f t="shared" si="13"/>
        <v>8446.5</v>
      </c>
      <c r="J51" s="58">
        <v>17900</v>
      </c>
      <c r="K51" s="58">
        <v>13438.09</v>
      </c>
      <c r="L51" s="58">
        <v>0</v>
      </c>
      <c r="M51" s="58">
        <v>0</v>
      </c>
      <c r="N51" s="58">
        <v>12350</v>
      </c>
      <c r="O51" s="58">
        <v>5559.376</v>
      </c>
      <c r="P51" s="58">
        <v>1150</v>
      </c>
      <c r="Q51" s="58">
        <v>500</v>
      </c>
      <c r="R51" s="58">
        <v>1100</v>
      </c>
      <c r="S51" s="58">
        <v>830.373</v>
      </c>
      <c r="T51" s="58">
        <v>150</v>
      </c>
      <c r="U51" s="58">
        <v>107.669</v>
      </c>
      <c r="V51" s="58">
        <v>220</v>
      </c>
      <c r="W51" s="58">
        <v>38</v>
      </c>
      <c r="X51" s="58">
        <v>4500</v>
      </c>
      <c r="Y51" s="58">
        <v>2404.388</v>
      </c>
      <c r="Z51" s="58">
        <v>2630</v>
      </c>
      <c r="AA51" s="58">
        <v>1629.938</v>
      </c>
      <c r="AB51" s="58">
        <v>1850</v>
      </c>
      <c r="AC51" s="58">
        <v>317.946</v>
      </c>
      <c r="AD51" s="58">
        <v>1870</v>
      </c>
      <c r="AE51" s="58">
        <v>810</v>
      </c>
      <c r="AF51" s="58">
        <v>0</v>
      </c>
      <c r="AG51" s="58">
        <v>0</v>
      </c>
      <c r="AH51" s="58">
        <v>0</v>
      </c>
      <c r="AI51" s="58">
        <v>0</v>
      </c>
      <c r="AJ51" s="58">
        <v>0</v>
      </c>
      <c r="AK51" s="58">
        <v>0</v>
      </c>
      <c r="AL51" s="58">
        <v>11750</v>
      </c>
      <c r="AM51" s="58">
        <v>7247.358</v>
      </c>
      <c r="AN51" s="58">
        <v>11750</v>
      </c>
      <c r="AO51" s="58">
        <v>7247.358</v>
      </c>
      <c r="AP51" s="58">
        <v>2250</v>
      </c>
      <c r="AQ51" s="58">
        <v>1300</v>
      </c>
      <c r="AR51" s="58">
        <f t="shared" si="14"/>
        <v>350</v>
      </c>
      <c r="AS51" s="58">
        <f t="shared" si="15"/>
        <v>212.7</v>
      </c>
      <c r="AT51" s="58">
        <v>5532.3</v>
      </c>
      <c r="AU51" s="58">
        <v>212.7</v>
      </c>
      <c r="AV51" s="58">
        <v>0</v>
      </c>
      <c r="AW51" s="58">
        <v>0</v>
      </c>
      <c r="AX51" s="58">
        <v>5182.3</v>
      </c>
      <c r="AY51" s="58">
        <v>0</v>
      </c>
      <c r="AZ51" s="58">
        <v>0</v>
      </c>
      <c r="BA51" s="58">
        <v>0</v>
      </c>
      <c r="BB51" s="58">
        <v>5182.3</v>
      </c>
      <c r="BC51" s="58">
        <v>0</v>
      </c>
      <c r="BD51" s="58">
        <v>17109.5</v>
      </c>
      <c r="BE51" s="58">
        <v>4045</v>
      </c>
      <c r="BF51" s="58">
        <v>9825.035</v>
      </c>
      <c r="BG51" s="58">
        <v>4523.5</v>
      </c>
      <c r="BH51" s="58">
        <v>0</v>
      </c>
      <c r="BI51" s="58">
        <v>0</v>
      </c>
      <c r="BJ51" s="58">
        <v>0</v>
      </c>
      <c r="BK51" s="58">
        <v>0</v>
      </c>
      <c r="BL51" s="58">
        <v>0</v>
      </c>
      <c r="BM51" s="58">
        <v>-122</v>
      </c>
      <c r="BN51" s="58">
        <v>0</v>
      </c>
      <c r="BO51" s="58">
        <v>0</v>
      </c>
    </row>
    <row r="52" spans="1:67" ht="16.5" customHeight="1">
      <c r="A52" s="55">
        <v>43</v>
      </c>
      <c r="B52" s="50">
        <v>95</v>
      </c>
      <c r="C52" s="56" t="s">
        <v>134</v>
      </c>
      <c r="D52" s="58">
        <f t="shared" si="8"/>
        <v>5269.545</v>
      </c>
      <c r="E52" s="58">
        <f t="shared" si="9"/>
        <v>3488.836</v>
      </c>
      <c r="F52" s="58">
        <f t="shared" si="10"/>
        <v>5200</v>
      </c>
      <c r="G52" s="58">
        <f t="shared" si="11"/>
        <v>3469.836</v>
      </c>
      <c r="H52" s="58">
        <f t="shared" si="12"/>
        <v>369.545</v>
      </c>
      <c r="I52" s="58">
        <f t="shared" si="13"/>
        <v>219</v>
      </c>
      <c r="J52" s="58">
        <v>3840</v>
      </c>
      <c r="K52" s="58">
        <v>2871.836</v>
      </c>
      <c r="L52" s="58">
        <v>0</v>
      </c>
      <c r="M52" s="58">
        <v>0</v>
      </c>
      <c r="N52" s="58">
        <v>910</v>
      </c>
      <c r="O52" s="58">
        <v>338</v>
      </c>
      <c r="P52" s="58">
        <v>120</v>
      </c>
      <c r="Q52" s="58">
        <v>37</v>
      </c>
      <c r="R52" s="58">
        <v>0</v>
      </c>
      <c r="S52" s="58">
        <v>0</v>
      </c>
      <c r="T52" s="58">
        <v>0</v>
      </c>
      <c r="U52" s="58">
        <v>0</v>
      </c>
      <c r="V52" s="58">
        <v>0</v>
      </c>
      <c r="W52" s="58">
        <v>0</v>
      </c>
      <c r="X52" s="58">
        <v>413</v>
      </c>
      <c r="Y52" s="58">
        <v>211</v>
      </c>
      <c r="Z52" s="58">
        <v>413</v>
      </c>
      <c r="AA52" s="58">
        <v>211</v>
      </c>
      <c r="AB52" s="58">
        <v>0</v>
      </c>
      <c r="AC52" s="58">
        <v>0</v>
      </c>
      <c r="AD52" s="58">
        <v>327</v>
      </c>
      <c r="AE52" s="58">
        <v>50</v>
      </c>
      <c r="AF52" s="58">
        <v>0</v>
      </c>
      <c r="AG52" s="58">
        <v>0</v>
      </c>
      <c r="AH52" s="58">
        <v>0</v>
      </c>
      <c r="AI52" s="58">
        <v>0</v>
      </c>
      <c r="AJ52" s="58">
        <v>0</v>
      </c>
      <c r="AK52" s="58">
        <v>0</v>
      </c>
      <c r="AL52" s="58">
        <v>0</v>
      </c>
      <c r="AM52" s="58">
        <v>0</v>
      </c>
      <c r="AN52" s="58">
        <v>0</v>
      </c>
      <c r="AO52" s="58">
        <v>0</v>
      </c>
      <c r="AP52" s="58">
        <v>150</v>
      </c>
      <c r="AQ52" s="58">
        <v>60</v>
      </c>
      <c r="AR52" s="58">
        <f t="shared" si="14"/>
        <v>0</v>
      </c>
      <c r="AS52" s="58">
        <f t="shared" si="15"/>
        <v>0</v>
      </c>
      <c r="AT52" s="58">
        <v>300</v>
      </c>
      <c r="AU52" s="58">
        <v>200</v>
      </c>
      <c r="AV52" s="58">
        <v>0</v>
      </c>
      <c r="AW52" s="58">
        <v>0</v>
      </c>
      <c r="AX52" s="58">
        <v>300</v>
      </c>
      <c r="AY52" s="58">
        <v>200</v>
      </c>
      <c r="AZ52" s="58">
        <v>0</v>
      </c>
      <c r="BA52" s="58">
        <v>0</v>
      </c>
      <c r="BB52" s="58">
        <v>300</v>
      </c>
      <c r="BC52" s="58">
        <v>200</v>
      </c>
      <c r="BD52" s="58">
        <v>369.545</v>
      </c>
      <c r="BE52" s="58">
        <v>219</v>
      </c>
      <c r="BF52" s="58">
        <v>0</v>
      </c>
      <c r="BG52" s="58">
        <v>0</v>
      </c>
      <c r="BH52" s="58">
        <v>0</v>
      </c>
      <c r="BI52" s="58">
        <v>0</v>
      </c>
      <c r="BJ52" s="58">
        <v>0</v>
      </c>
      <c r="BK52" s="58">
        <v>0</v>
      </c>
      <c r="BL52" s="58">
        <v>0</v>
      </c>
      <c r="BM52" s="58">
        <v>0</v>
      </c>
      <c r="BN52" s="58">
        <v>0</v>
      </c>
      <c r="BO52" s="58">
        <v>0</v>
      </c>
    </row>
    <row r="53" spans="1:67" ht="16.5" customHeight="1">
      <c r="A53" s="55">
        <v>44</v>
      </c>
      <c r="B53" s="50">
        <v>76</v>
      </c>
      <c r="C53" s="56" t="s">
        <v>135</v>
      </c>
      <c r="D53" s="58">
        <f t="shared" si="8"/>
        <v>9853.579</v>
      </c>
      <c r="E53" s="58">
        <f t="shared" si="9"/>
        <v>5941.200000000001</v>
      </c>
      <c r="F53" s="58">
        <f t="shared" si="10"/>
        <v>6853.5</v>
      </c>
      <c r="G53" s="58">
        <f t="shared" si="11"/>
        <v>3792.94</v>
      </c>
      <c r="H53" s="58">
        <f t="shared" si="12"/>
        <v>3320.0789999999997</v>
      </c>
      <c r="I53" s="58">
        <f t="shared" si="13"/>
        <v>2148.26</v>
      </c>
      <c r="J53" s="58">
        <v>5274.5</v>
      </c>
      <c r="K53" s="58">
        <v>3631.94</v>
      </c>
      <c r="L53" s="58">
        <v>0</v>
      </c>
      <c r="M53" s="58">
        <v>0</v>
      </c>
      <c r="N53" s="58">
        <v>1259</v>
      </c>
      <c r="O53" s="58">
        <v>161</v>
      </c>
      <c r="P53" s="58">
        <v>130</v>
      </c>
      <c r="Q53" s="58">
        <v>10</v>
      </c>
      <c r="R53" s="58">
        <v>0</v>
      </c>
      <c r="S53" s="58">
        <v>0</v>
      </c>
      <c r="T53" s="58">
        <v>20</v>
      </c>
      <c r="U53" s="58">
        <v>0</v>
      </c>
      <c r="V53" s="58">
        <v>0</v>
      </c>
      <c r="W53" s="58">
        <v>0</v>
      </c>
      <c r="X53" s="58">
        <v>520</v>
      </c>
      <c r="Y53" s="58">
        <v>51</v>
      </c>
      <c r="Z53" s="58">
        <v>400</v>
      </c>
      <c r="AA53" s="58">
        <v>51</v>
      </c>
      <c r="AB53" s="58">
        <v>0</v>
      </c>
      <c r="AC53" s="58">
        <v>0</v>
      </c>
      <c r="AD53" s="58">
        <v>549</v>
      </c>
      <c r="AE53" s="58">
        <v>100</v>
      </c>
      <c r="AF53" s="58">
        <v>0</v>
      </c>
      <c r="AG53" s="58">
        <v>0</v>
      </c>
      <c r="AH53" s="58">
        <v>0</v>
      </c>
      <c r="AI53" s="58">
        <v>0</v>
      </c>
      <c r="AJ53" s="58">
        <v>0</v>
      </c>
      <c r="AK53" s="58">
        <v>0</v>
      </c>
      <c r="AL53" s="58">
        <v>0</v>
      </c>
      <c r="AM53" s="58">
        <v>0</v>
      </c>
      <c r="AN53" s="58">
        <v>0</v>
      </c>
      <c r="AO53" s="58">
        <v>0</v>
      </c>
      <c r="AP53" s="58">
        <v>0</v>
      </c>
      <c r="AQ53" s="58">
        <v>0</v>
      </c>
      <c r="AR53" s="58">
        <f t="shared" si="14"/>
        <v>0</v>
      </c>
      <c r="AS53" s="58">
        <f t="shared" si="15"/>
        <v>0</v>
      </c>
      <c r="AT53" s="58">
        <v>320</v>
      </c>
      <c r="AU53" s="58">
        <v>0</v>
      </c>
      <c r="AV53" s="58">
        <v>0</v>
      </c>
      <c r="AW53" s="58">
        <v>0</v>
      </c>
      <c r="AX53" s="58">
        <v>320</v>
      </c>
      <c r="AY53" s="58">
        <v>0</v>
      </c>
      <c r="AZ53" s="58">
        <v>0</v>
      </c>
      <c r="BA53" s="58">
        <v>0</v>
      </c>
      <c r="BB53" s="58">
        <v>320</v>
      </c>
      <c r="BC53" s="58">
        <v>0</v>
      </c>
      <c r="BD53" s="58">
        <v>2500</v>
      </c>
      <c r="BE53" s="58">
        <v>2148.26</v>
      </c>
      <c r="BF53" s="58">
        <v>820.079</v>
      </c>
      <c r="BG53" s="58">
        <v>0</v>
      </c>
      <c r="BH53" s="58">
        <v>0</v>
      </c>
      <c r="BI53" s="58">
        <v>0</v>
      </c>
      <c r="BJ53" s="58">
        <v>0</v>
      </c>
      <c r="BK53" s="58">
        <v>0</v>
      </c>
      <c r="BL53" s="58">
        <v>0</v>
      </c>
      <c r="BM53" s="58">
        <v>0</v>
      </c>
      <c r="BN53" s="58">
        <v>0</v>
      </c>
      <c r="BO53" s="58">
        <v>0</v>
      </c>
    </row>
    <row r="54" spans="1:67" ht="16.5" customHeight="1">
      <c r="A54" s="55">
        <v>45</v>
      </c>
      <c r="B54" s="50">
        <v>87</v>
      </c>
      <c r="C54" s="56" t="s">
        <v>136</v>
      </c>
      <c r="D54" s="58">
        <f t="shared" si="8"/>
        <v>7099.644</v>
      </c>
      <c r="E54" s="58">
        <f t="shared" si="9"/>
        <v>5121.077</v>
      </c>
      <c r="F54" s="58">
        <f t="shared" si="10"/>
        <v>7099.644</v>
      </c>
      <c r="G54" s="58">
        <f t="shared" si="11"/>
        <v>5121.077</v>
      </c>
      <c r="H54" s="58">
        <f t="shared" si="12"/>
        <v>327.5</v>
      </c>
      <c r="I54" s="58">
        <f t="shared" si="13"/>
        <v>0</v>
      </c>
      <c r="J54" s="58">
        <v>6007.144</v>
      </c>
      <c r="K54" s="58">
        <v>4560.077</v>
      </c>
      <c r="L54" s="58">
        <v>0</v>
      </c>
      <c r="M54" s="58">
        <v>0</v>
      </c>
      <c r="N54" s="58">
        <v>725</v>
      </c>
      <c r="O54" s="58">
        <v>541</v>
      </c>
      <c r="P54" s="58">
        <v>0</v>
      </c>
      <c r="Q54" s="58">
        <v>0</v>
      </c>
      <c r="R54" s="58">
        <v>0</v>
      </c>
      <c r="S54" s="58">
        <v>0</v>
      </c>
      <c r="T54" s="58">
        <v>45</v>
      </c>
      <c r="U54" s="58">
        <v>36</v>
      </c>
      <c r="V54" s="58">
        <v>0</v>
      </c>
      <c r="W54" s="58">
        <v>0</v>
      </c>
      <c r="X54" s="58">
        <v>183</v>
      </c>
      <c r="Y54" s="58">
        <v>93</v>
      </c>
      <c r="Z54" s="58">
        <v>183</v>
      </c>
      <c r="AA54" s="58">
        <v>93</v>
      </c>
      <c r="AB54" s="58">
        <v>0</v>
      </c>
      <c r="AC54" s="58">
        <v>0</v>
      </c>
      <c r="AD54" s="58">
        <v>497</v>
      </c>
      <c r="AE54" s="58">
        <v>412</v>
      </c>
      <c r="AF54" s="58">
        <v>0</v>
      </c>
      <c r="AG54" s="58">
        <v>0</v>
      </c>
      <c r="AH54" s="58">
        <v>0</v>
      </c>
      <c r="AI54" s="58">
        <v>0</v>
      </c>
      <c r="AJ54" s="58">
        <v>0</v>
      </c>
      <c r="AK54" s="58">
        <v>0</v>
      </c>
      <c r="AL54" s="58">
        <v>0</v>
      </c>
      <c r="AM54" s="58">
        <v>0</v>
      </c>
      <c r="AN54" s="58">
        <v>0</v>
      </c>
      <c r="AO54" s="58">
        <v>0</v>
      </c>
      <c r="AP54" s="58">
        <v>0</v>
      </c>
      <c r="AQ54" s="58">
        <v>0</v>
      </c>
      <c r="AR54" s="58">
        <f t="shared" si="14"/>
        <v>40</v>
      </c>
      <c r="AS54" s="58">
        <f t="shared" si="15"/>
        <v>20</v>
      </c>
      <c r="AT54" s="58">
        <v>367.5</v>
      </c>
      <c r="AU54" s="58">
        <v>20</v>
      </c>
      <c r="AV54" s="58">
        <v>0</v>
      </c>
      <c r="AW54" s="58">
        <v>0</v>
      </c>
      <c r="AX54" s="58">
        <v>327.5</v>
      </c>
      <c r="AY54" s="58">
        <v>0</v>
      </c>
      <c r="AZ54" s="58">
        <v>0</v>
      </c>
      <c r="BA54" s="58">
        <v>0</v>
      </c>
      <c r="BB54" s="58">
        <v>327.5</v>
      </c>
      <c r="BC54" s="58">
        <v>0</v>
      </c>
      <c r="BD54" s="58">
        <v>327.5</v>
      </c>
      <c r="BE54" s="58">
        <v>0</v>
      </c>
      <c r="BF54" s="58">
        <v>0</v>
      </c>
      <c r="BG54" s="58">
        <v>0</v>
      </c>
      <c r="BH54" s="58">
        <v>0</v>
      </c>
      <c r="BI54" s="58">
        <v>0</v>
      </c>
      <c r="BJ54" s="58">
        <v>0</v>
      </c>
      <c r="BK54" s="58">
        <v>0</v>
      </c>
      <c r="BL54" s="58">
        <v>0</v>
      </c>
      <c r="BM54" s="58">
        <v>0</v>
      </c>
      <c r="BN54" s="58">
        <v>0</v>
      </c>
      <c r="BO54" s="58">
        <v>0</v>
      </c>
    </row>
    <row r="55" spans="1:67" ht="16.5" customHeight="1">
      <c r="A55" s="55">
        <v>46</v>
      </c>
      <c r="B55" s="50">
        <v>65</v>
      </c>
      <c r="C55" s="56" t="s">
        <v>137</v>
      </c>
      <c r="D55" s="58">
        <f t="shared" si="8"/>
        <v>6445.944600000001</v>
      </c>
      <c r="E55" s="58">
        <f t="shared" si="9"/>
        <v>4900.089</v>
      </c>
      <c r="F55" s="58">
        <f t="shared" si="10"/>
        <v>6280.9206</v>
      </c>
      <c r="G55" s="58">
        <f t="shared" si="11"/>
        <v>4735.089</v>
      </c>
      <c r="H55" s="58">
        <f t="shared" si="12"/>
        <v>815.024</v>
      </c>
      <c r="I55" s="58">
        <f t="shared" si="13"/>
        <v>815</v>
      </c>
      <c r="J55" s="58">
        <v>5000</v>
      </c>
      <c r="K55" s="58">
        <v>3710.089</v>
      </c>
      <c r="L55" s="58">
        <v>0</v>
      </c>
      <c r="M55" s="58">
        <v>0</v>
      </c>
      <c r="N55" s="58">
        <v>520</v>
      </c>
      <c r="O55" s="58">
        <v>335</v>
      </c>
      <c r="P55" s="58">
        <v>150</v>
      </c>
      <c r="Q55" s="58">
        <v>150</v>
      </c>
      <c r="R55" s="58">
        <v>0</v>
      </c>
      <c r="S55" s="58">
        <v>0</v>
      </c>
      <c r="T55" s="58">
        <v>0</v>
      </c>
      <c r="U55" s="58">
        <v>0</v>
      </c>
      <c r="V55" s="58">
        <v>0</v>
      </c>
      <c r="W55" s="58">
        <v>0</v>
      </c>
      <c r="X55" s="58">
        <v>300</v>
      </c>
      <c r="Y55" s="58">
        <v>135</v>
      </c>
      <c r="Z55" s="58">
        <v>200</v>
      </c>
      <c r="AA55" s="58">
        <v>135</v>
      </c>
      <c r="AB55" s="58">
        <v>0</v>
      </c>
      <c r="AC55" s="58">
        <v>0</v>
      </c>
      <c r="AD55" s="58">
        <v>50</v>
      </c>
      <c r="AE55" s="58">
        <v>30</v>
      </c>
      <c r="AF55" s="58">
        <v>0</v>
      </c>
      <c r="AG55" s="58">
        <v>0</v>
      </c>
      <c r="AH55" s="58">
        <v>0</v>
      </c>
      <c r="AI55" s="58">
        <v>0</v>
      </c>
      <c r="AJ55" s="58">
        <v>0</v>
      </c>
      <c r="AK55" s="58">
        <v>0</v>
      </c>
      <c r="AL55" s="58">
        <v>0</v>
      </c>
      <c r="AM55" s="58">
        <v>0</v>
      </c>
      <c r="AN55" s="58">
        <v>0</v>
      </c>
      <c r="AO55" s="58">
        <v>0</v>
      </c>
      <c r="AP55" s="58">
        <v>100.9206</v>
      </c>
      <c r="AQ55" s="58">
        <v>40</v>
      </c>
      <c r="AR55" s="58">
        <f t="shared" si="14"/>
        <v>10</v>
      </c>
      <c r="AS55" s="58">
        <f t="shared" si="15"/>
        <v>0</v>
      </c>
      <c r="AT55" s="58">
        <v>660</v>
      </c>
      <c r="AU55" s="58">
        <v>650</v>
      </c>
      <c r="AV55" s="58">
        <v>0</v>
      </c>
      <c r="AW55" s="58">
        <v>0</v>
      </c>
      <c r="AX55" s="58">
        <v>650</v>
      </c>
      <c r="AY55" s="58">
        <v>650</v>
      </c>
      <c r="AZ55" s="58">
        <v>0</v>
      </c>
      <c r="BA55" s="58">
        <v>0</v>
      </c>
      <c r="BB55" s="58">
        <v>650</v>
      </c>
      <c r="BC55" s="58">
        <v>650</v>
      </c>
      <c r="BD55" s="58">
        <v>515</v>
      </c>
      <c r="BE55" s="58">
        <v>515</v>
      </c>
      <c r="BF55" s="58">
        <v>300.024</v>
      </c>
      <c r="BG55" s="58">
        <v>300</v>
      </c>
      <c r="BH55" s="58">
        <v>0</v>
      </c>
      <c r="BI55" s="58">
        <v>0</v>
      </c>
      <c r="BJ55" s="58">
        <v>0</v>
      </c>
      <c r="BK55" s="58">
        <v>0</v>
      </c>
      <c r="BL55" s="58">
        <v>0</v>
      </c>
      <c r="BM55" s="58">
        <v>0</v>
      </c>
      <c r="BN55" s="58">
        <v>0</v>
      </c>
      <c r="BO55" s="58">
        <v>0</v>
      </c>
    </row>
    <row r="56" spans="1:67" ht="16.5" customHeight="1">
      <c r="A56" s="55">
        <v>47</v>
      </c>
      <c r="B56" s="50">
        <v>53</v>
      </c>
      <c r="C56" s="56" t="s">
        <v>138</v>
      </c>
      <c r="D56" s="58">
        <f t="shared" si="8"/>
        <v>18844.777</v>
      </c>
      <c r="E56" s="58">
        <f t="shared" si="9"/>
        <v>12119.957</v>
      </c>
      <c r="F56" s="58">
        <f t="shared" si="10"/>
        <v>18164.199999999997</v>
      </c>
      <c r="G56" s="58">
        <f t="shared" si="11"/>
        <v>11439.601</v>
      </c>
      <c r="H56" s="58">
        <f t="shared" si="12"/>
        <v>1940.577</v>
      </c>
      <c r="I56" s="58">
        <f t="shared" si="13"/>
        <v>1549.556</v>
      </c>
      <c r="J56" s="58">
        <v>11436</v>
      </c>
      <c r="K56" s="58">
        <v>8395.877</v>
      </c>
      <c r="L56" s="58">
        <v>0</v>
      </c>
      <c r="M56" s="58">
        <v>0</v>
      </c>
      <c r="N56" s="58">
        <v>4087.6</v>
      </c>
      <c r="O56" s="58">
        <v>1555.724</v>
      </c>
      <c r="P56" s="58">
        <v>600</v>
      </c>
      <c r="Q56" s="58">
        <v>80</v>
      </c>
      <c r="R56" s="58">
        <v>0</v>
      </c>
      <c r="S56" s="58">
        <v>0</v>
      </c>
      <c r="T56" s="58">
        <v>94</v>
      </c>
      <c r="U56" s="58">
        <v>46.8</v>
      </c>
      <c r="V56" s="58">
        <v>0</v>
      </c>
      <c r="W56" s="58">
        <v>0</v>
      </c>
      <c r="X56" s="58">
        <v>1311.5</v>
      </c>
      <c r="Y56" s="58">
        <v>623.924</v>
      </c>
      <c r="Z56" s="58">
        <v>530</v>
      </c>
      <c r="AA56" s="58">
        <v>158.424</v>
      </c>
      <c r="AB56" s="58">
        <v>30</v>
      </c>
      <c r="AC56" s="58">
        <v>0</v>
      </c>
      <c r="AD56" s="58">
        <v>1880</v>
      </c>
      <c r="AE56" s="58">
        <v>635</v>
      </c>
      <c r="AF56" s="58">
        <v>0</v>
      </c>
      <c r="AG56" s="58">
        <v>0</v>
      </c>
      <c r="AH56" s="58">
        <v>0</v>
      </c>
      <c r="AI56" s="58">
        <v>0</v>
      </c>
      <c r="AJ56" s="58">
        <v>0</v>
      </c>
      <c r="AK56" s="58">
        <v>0</v>
      </c>
      <c r="AL56" s="58">
        <v>0</v>
      </c>
      <c r="AM56" s="58">
        <v>0</v>
      </c>
      <c r="AN56" s="58">
        <v>0</v>
      </c>
      <c r="AO56" s="58">
        <v>0</v>
      </c>
      <c r="AP56" s="58">
        <v>1100</v>
      </c>
      <c r="AQ56" s="58">
        <v>520</v>
      </c>
      <c r="AR56" s="58">
        <f t="shared" si="14"/>
        <v>280.5999999999999</v>
      </c>
      <c r="AS56" s="58">
        <f t="shared" si="15"/>
        <v>98.79999999999995</v>
      </c>
      <c r="AT56" s="58">
        <v>1540.6</v>
      </c>
      <c r="AU56" s="58">
        <v>968</v>
      </c>
      <c r="AV56" s="58">
        <v>0</v>
      </c>
      <c r="AW56" s="58">
        <v>0</v>
      </c>
      <c r="AX56" s="58">
        <v>1260</v>
      </c>
      <c r="AY56" s="58">
        <v>869.2</v>
      </c>
      <c r="AZ56" s="58">
        <v>0</v>
      </c>
      <c r="BA56" s="58">
        <v>0</v>
      </c>
      <c r="BB56" s="58">
        <v>1260</v>
      </c>
      <c r="BC56" s="58">
        <v>869.2</v>
      </c>
      <c r="BD56" s="58">
        <v>1830.577</v>
      </c>
      <c r="BE56" s="58">
        <v>1560.78</v>
      </c>
      <c r="BF56" s="58">
        <v>110</v>
      </c>
      <c r="BG56" s="58">
        <v>0</v>
      </c>
      <c r="BH56" s="58">
        <v>0</v>
      </c>
      <c r="BI56" s="58">
        <v>0</v>
      </c>
      <c r="BJ56" s="58">
        <v>0</v>
      </c>
      <c r="BK56" s="58">
        <v>0</v>
      </c>
      <c r="BL56" s="58">
        <v>0</v>
      </c>
      <c r="BM56" s="58">
        <v>-11.224</v>
      </c>
      <c r="BN56" s="58">
        <v>0</v>
      </c>
      <c r="BO56" s="58">
        <v>0</v>
      </c>
    </row>
    <row r="57" spans="1:67" ht="16.5" customHeight="1">
      <c r="A57" s="55">
        <v>48</v>
      </c>
      <c r="B57" s="50">
        <v>40</v>
      </c>
      <c r="C57" s="56" t="s">
        <v>139</v>
      </c>
      <c r="D57" s="58">
        <f t="shared" si="8"/>
        <v>19472.2725</v>
      </c>
      <c r="E57" s="58">
        <f t="shared" si="9"/>
        <v>12941.72</v>
      </c>
      <c r="F57" s="58">
        <f t="shared" si="10"/>
        <v>15976.2</v>
      </c>
      <c r="G57" s="58">
        <f t="shared" si="11"/>
        <v>10720.675</v>
      </c>
      <c r="H57" s="58">
        <f t="shared" si="12"/>
        <v>4496.0725</v>
      </c>
      <c r="I57" s="58">
        <f t="shared" si="13"/>
        <v>2221.045</v>
      </c>
      <c r="J57" s="58">
        <v>9093</v>
      </c>
      <c r="K57" s="58">
        <v>6573.275</v>
      </c>
      <c r="L57" s="58">
        <v>0</v>
      </c>
      <c r="M57" s="58">
        <v>0</v>
      </c>
      <c r="N57" s="58">
        <v>4753.2</v>
      </c>
      <c r="O57" s="58">
        <v>3517.6</v>
      </c>
      <c r="P57" s="58">
        <v>1000</v>
      </c>
      <c r="Q57" s="58">
        <v>875.2</v>
      </c>
      <c r="R57" s="58">
        <v>100</v>
      </c>
      <c r="S57" s="58">
        <v>100</v>
      </c>
      <c r="T57" s="58">
        <v>250</v>
      </c>
      <c r="U57" s="58">
        <v>162.5</v>
      </c>
      <c r="V57" s="58">
        <v>120</v>
      </c>
      <c r="W57" s="58">
        <v>90</v>
      </c>
      <c r="X57" s="58">
        <v>1068.2</v>
      </c>
      <c r="Y57" s="58">
        <v>611.9</v>
      </c>
      <c r="Z57" s="58">
        <v>500</v>
      </c>
      <c r="AA57" s="58">
        <v>399</v>
      </c>
      <c r="AB57" s="58">
        <v>500</v>
      </c>
      <c r="AC57" s="58">
        <v>300</v>
      </c>
      <c r="AD57" s="58">
        <v>935</v>
      </c>
      <c r="AE57" s="58">
        <v>778</v>
      </c>
      <c r="AF57" s="58">
        <v>0</v>
      </c>
      <c r="AG57" s="58">
        <v>0</v>
      </c>
      <c r="AH57" s="58">
        <v>0</v>
      </c>
      <c r="AI57" s="58">
        <v>0</v>
      </c>
      <c r="AJ57" s="58">
        <v>0</v>
      </c>
      <c r="AK57" s="58">
        <v>0</v>
      </c>
      <c r="AL57" s="58">
        <v>0</v>
      </c>
      <c r="AM57" s="58">
        <v>0</v>
      </c>
      <c r="AN57" s="58">
        <v>0</v>
      </c>
      <c r="AO57" s="58">
        <v>0</v>
      </c>
      <c r="AP57" s="58">
        <v>950</v>
      </c>
      <c r="AQ57" s="58">
        <v>520</v>
      </c>
      <c r="AR57" s="58">
        <f t="shared" si="14"/>
        <v>180</v>
      </c>
      <c r="AS57" s="58">
        <f t="shared" si="15"/>
        <v>109.8</v>
      </c>
      <c r="AT57" s="58">
        <v>1180</v>
      </c>
      <c r="AU57" s="58">
        <v>109.8</v>
      </c>
      <c r="AV57" s="58">
        <v>0</v>
      </c>
      <c r="AW57" s="58">
        <v>0</v>
      </c>
      <c r="AX57" s="58">
        <v>1000</v>
      </c>
      <c r="AY57" s="58">
        <v>0</v>
      </c>
      <c r="AZ57" s="58">
        <v>0</v>
      </c>
      <c r="BA57" s="58">
        <v>0</v>
      </c>
      <c r="BB57" s="58">
        <v>1000</v>
      </c>
      <c r="BC57" s="58">
        <v>0</v>
      </c>
      <c r="BD57" s="58">
        <v>3776.0725</v>
      </c>
      <c r="BE57" s="58">
        <v>1554.2</v>
      </c>
      <c r="BF57" s="58">
        <v>720</v>
      </c>
      <c r="BG57" s="58">
        <v>685.1</v>
      </c>
      <c r="BH57" s="58">
        <v>0</v>
      </c>
      <c r="BI57" s="58">
        <v>0</v>
      </c>
      <c r="BJ57" s="58">
        <v>0</v>
      </c>
      <c r="BK57" s="58">
        <v>0</v>
      </c>
      <c r="BL57" s="58">
        <v>0</v>
      </c>
      <c r="BM57" s="58">
        <v>-18.255</v>
      </c>
      <c r="BN57" s="58">
        <v>0</v>
      </c>
      <c r="BO57" s="58">
        <v>0</v>
      </c>
    </row>
    <row r="58" spans="1:67" ht="16.5" customHeight="1">
      <c r="A58" s="55">
        <v>49</v>
      </c>
      <c r="B58" s="50">
        <v>71</v>
      </c>
      <c r="C58" s="56" t="s">
        <v>140</v>
      </c>
      <c r="D58" s="58">
        <f t="shared" si="8"/>
        <v>14466.638</v>
      </c>
      <c r="E58" s="58">
        <f t="shared" si="9"/>
        <v>9790.681</v>
      </c>
      <c r="F58" s="58">
        <f t="shared" si="10"/>
        <v>14411.42</v>
      </c>
      <c r="G58" s="58">
        <f t="shared" si="11"/>
        <v>9735.681</v>
      </c>
      <c r="H58" s="58">
        <f t="shared" si="12"/>
        <v>1355.218</v>
      </c>
      <c r="I58" s="58">
        <f t="shared" si="13"/>
        <v>676</v>
      </c>
      <c r="J58" s="58">
        <v>8568</v>
      </c>
      <c r="K58" s="58">
        <v>6701.281</v>
      </c>
      <c r="L58" s="58">
        <v>0</v>
      </c>
      <c r="M58" s="58">
        <v>0</v>
      </c>
      <c r="N58" s="58">
        <v>4143.42</v>
      </c>
      <c r="O58" s="58">
        <v>2293.4</v>
      </c>
      <c r="P58" s="58">
        <v>1330</v>
      </c>
      <c r="Q58" s="58">
        <v>760.3</v>
      </c>
      <c r="R58" s="58">
        <v>300</v>
      </c>
      <c r="S58" s="58">
        <v>180</v>
      </c>
      <c r="T58" s="58">
        <v>150</v>
      </c>
      <c r="U58" s="58">
        <v>148.5</v>
      </c>
      <c r="V58" s="58">
        <v>200</v>
      </c>
      <c r="W58" s="58">
        <v>36.6</v>
      </c>
      <c r="X58" s="58">
        <v>1333.42</v>
      </c>
      <c r="Y58" s="58">
        <v>627</v>
      </c>
      <c r="Z58" s="58">
        <v>480</v>
      </c>
      <c r="AA58" s="58">
        <v>360</v>
      </c>
      <c r="AB58" s="58">
        <v>0</v>
      </c>
      <c r="AC58" s="58">
        <v>0</v>
      </c>
      <c r="AD58" s="58">
        <v>800</v>
      </c>
      <c r="AE58" s="58">
        <v>531</v>
      </c>
      <c r="AF58" s="58">
        <v>0</v>
      </c>
      <c r="AG58" s="58">
        <v>0</v>
      </c>
      <c r="AH58" s="58">
        <v>0</v>
      </c>
      <c r="AI58" s="58">
        <v>0</v>
      </c>
      <c r="AJ58" s="58">
        <v>0</v>
      </c>
      <c r="AK58" s="58">
        <v>0</v>
      </c>
      <c r="AL58" s="58">
        <v>0</v>
      </c>
      <c r="AM58" s="58">
        <v>0</v>
      </c>
      <c r="AN58" s="58">
        <v>0</v>
      </c>
      <c r="AO58" s="58">
        <v>0</v>
      </c>
      <c r="AP58" s="58">
        <v>300</v>
      </c>
      <c r="AQ58" s="58">
        <v>120</v>
      </c>
      <c r="AR58" s="58">
        <f t="shared" si="14"/>
        <v>100</v>
      </c>
      <c r="AS58" s="58">
        <f t="shared" si="15"/>
        <v>0</v>
      </c>
      <c r="AT58" s="58">
        <v>1400</v>
      </c>
      <c r="AU58" s="58">
        <v>621</v>
      </c>
      <c r="AV58" s="58">
        <v>0</v>
      </c>
      <c r="AW58" s="58">
        <v>0</v>
      </c>
      <c r="AX58" s="58">
        <v>1300</v>
      </c>
      <c r="AY58" s="58">
        <v>621</v>
      </c>
      <c r="AZ58" s="58">
        <v>0</v>
      </c>
      <c r="BA58" s="58">
        <v>0</v>
      </c>
      <c r="BB58" s="58">
        <v>1300</v>
      </c>
      <c r="BC58" s="58">
        <v>621</v>
      </c>
      <c r="BD58" s="58">
        <v>1355.218</v>
      </c>
      <c r="BE58" s="58">
        <v>676</v>
      </c>
      <c r="BF58" s="58">
        <v>0</v>
      </c>
      <c r="BG58" s="58">
        <v>0</v>
      </c>
      <c r="BH58" s="58">
        <v>0</v>
      </c>
      <c r="BI58" s="58">
        <v>0</v>
      </c>
      <c r="BJ58" s="58">
        <v>0</v>
      </c>
      <c r="BK58" s="58">
        <v>0</v>
      </c>
      <c r="BL58" s="58">
        <v>0</v>
      </c>
      <c r="BM58" s="58">
        <v>0</v>
      </c>
      <c r="BN58" s="58">
        <v>0</v>
      </c>
      <c r="BO58" s="58">
        <v>0</v>
      </c>
    </row>
    <row r="59" spans="1:67" ht="16.5" customHeight="1">
      <c r="A59" s="55">
        <v>50</v>
      </c>
      <c r="B59" s="50">
        <v>50</v>
      </c>
      <c r="C59" s="56" t="s">
        <v>141</v>
      </c>
      <c r="D59" s="58">
        <f t="shared" si="8"/>
        <v>20071.3321</v>
      </c>
      <c r="E59" s="58">
        <f t="shared" si="9"/>
        <v>13986.598</v>
      </c>
      <c r="F59" s="58">
        <f t="shared" si="10"/>
        <v>19265.9</v>
      </c>
      <c r="G59" s="58">
        <f t="shared" si="11"/>
        <v>13209.463</v>
      </c>
      <c r="H59" s="58">
        <f t="shared" si="12"/>
        <v>3211.3321</v>
      </c>
      <c r="I59" s="58">
        <f t="shared" si="13"/>
        <v>3183.035</v>
      </c>
      <c r="J59" s="58">
        <v>12062.25</v>
      </c>
      <c r="K59" s="58">
        <v>7578.813</v>
      </c>
      <c r="L59" s="58">
        <v>0</v>
      </c>
      <c r="M59" s="58">
        <v>0</v>
      </c>
      <c r="N59" s="58">
        <v>4037.75</v>
      </c>
      <c r="O59" s="58">
        <v>2584.75</v>
      </c>
      <c r="P59" s="58">
        <v>500</v>
      </c>
      <c r="Q59" s="58">
        <v>313.6</v>
      </c>
      <c r="R59" s="58">
        <v>0</v>
      </c>
      <c r="S59" s="58">
        <v>0</v>
      </c>
      <c r="T59" s="58">
        <v>200</v>
      </c>
      <c r="U59" s="58">
        <v>131.4</v>
      </c>
      <c r="V59" s="58">
        <v>100</v>
      </c>
      <c r="W59" s="58">
        <v>100</v>
      </c>
      <c r="X59" s="58">
        <v>1590</v>
      </c>
      <c r="Y59" s="58">
        <v>1134.75</v>
      </c>
      <c r="Z59" s="58">
        <v>600</v>
      </c>
      <c r="AA59" s="58">
        <v>362.75</v>
      </c>
      <c r="AB59" s="58">
        <v>150</v>
      </c>
      <c r="AC59" s="58">
        <v>45</v>
      </c>
      <c r="AD59" s="58">
        <v>1400</v>
      </c>
      <c r="AE59" s="58">
        <v>775</v>
      </c>
      <c r="AF59" s="58">
        <v>0</v>
      </c>
      <c r="AG59" s="58">
        <v>0</v>
      </c>
      <c r="AH59" s="58">
        <v>0</v>
      </c>
      <c r="AI59" s="58">
        <v>0</v>
      </c>
      <c r="AJ59" s="58">
        <v>0</v>
      </c>
      <c r="AK59" s="58">
        <v>0</v>
      </c>
      <c r="AL59" s="58">
        <v>0</v>
      </c>
      <c r="AM59" s="58">
        <v>0</v>
      </c>
      <c r="AN59" s="58">
        <v>0</v>
      </c>
      <c r="AO59" s="58">
        <v>0</v>
      </c>
      <c r="AP59" s="58">
        <v>640</v>
      </c>
      <c r="AQ59" s="58">
        <v>640</v>
      </c>
      <c r="AR59" s="58">
        <f t="shared" si="14"/>
        <v>120</v>
      </c>
      <c r="AS59" s="58">
        <f t="shared" si="15"/>
        <v>0</v>
      </c>
      <c r="AT59" s="58">
        <v>2525.9</v>
      </c>
      <c r="AU59" s="58">
        <v>2405.9</v>
      </c>
      <c r="AV59" s="58">
        <v>0</v>
      </c>
      <c r="AW59" s="58">
        <v>0</v>
      </c>
      <c r="AX59" s="58">
        <v>2405.9</v>
      </c>
      <c r="AY59" s="58">
        <v>2405.9</v>
      </c>
      <c r="AZ59" s="58">
        <v>0</v>
      </c>
      <c r="BA59" s="58">
        <v>0</v>
      </c>
      <c r="BB59" s="58">
        <v>2405.9</v>
      </c>
      <c r="BC59" s="58">
        <v>2405.9</v>
      </c>
      <c r="BD59" s="58">
        <v>3211.3321</v>
      </c>
      <c r="BE59" s="58">
        <v>3183.035</v>
      </c>
      <c r="BF59" s="58">
        <v>0</v>
      </c>
      <c r="BG59" s="58">
        <v>0</v>
      </c>
      <c r="BH59" s="58">
        <v>0</v>
      </c>
      <c r="BI59" s="58">
        <v>0</v>
      </c>
      <c r="BJ59" s="58">
        <v>0</v>
      </c>
      <c r="BK59" s="58">
        <v>0</v>
      </c>
      <c r="BL59" s="58">
        <v>0</v>
      </c>
      <c r="BM59" s="58">
        <v>0</v>
      </c>
      <c r="BN59" s="58">
        <v>0</v>
      </c>
      <c r="BO59" s="58">
        <v>0</v>
      </c>
    </row>
    <row r="60" spans="1:67" ht="16.5" customHeight="1">
      <c r="A60" s="55">
        <v>51</v>
      </c>
      <c r="B60" s="50">
        <v>90</v>
      </c>
      <c r="C60" s="56" t="s">
        <v>142</v>
      </c>
      <c r="D60" s="58">
        <f t="shared" si="8"/>
        <v>4907.376399999999</v>
      </c>
      <c r="E60" s="58">
        <f t="shared" si="9"/>
        <v>3641.235</v>
      </c>
      <c r="F60" s="58">
        <f t="shared" si="10"/>
        <v>4843.371999999999</v>
      </c>
      <c r="G60" s="58">
        <f t="shared" si="11"/>
        <v>3641.235</v>
      </c>
      <c r="H60" s="58">
        <f t="shared" si="12"/>
        <v>464.00440000000003</v>
      </c>
      <c r="I60" s="58">
        <f t="shared" si="13"/>
        <v>175</v>
      </c>
      <c r="J60" s="58">
        <v>3723.372</v>
      </c>
      <c r="K60" s="58">
        <v>3285.235</v>
      </c>
      <c r="L60" s="58">
        <v>0</v>
      </c>
      <c r="M60" s="58">
        <v>0</v>
      </c>
      <c r="N60" s="58">
        <v>720</v>
      </c>
      <c r="O60" s="58">
        <v>181</v>
      </c>
      <c r="P60" s="58">
        <v>30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80</v>
      </c>
      <c r="Y60" s="58">
        <v>0</v>
      </c>
      <c r="Z60" s="58">
        <v>0</v>
      </c>
      <c r="AA60" s="58">
        <v>0</v>
      </c>
      <c r="AB60" s="58">
        <v>200</v>
      </c>
      <c r="AC60" s="58">
        <v>0</v>
      </c>
      <c r="AD60" s="58">
        <v>310</v>
      </c>
      <c r="AE60" s="58">
        <v>85</v>
      </c>
      <c r="AF60" s="58">
        <v>0</v>
      </c>
      <c r="AG60" s="58">
        <v>0</v>
      </c>
      <c r="AH60" s="58">
        <v>0</v>
      </c>
      <c r="AI60" s="58">
        <v>0</v>
      </c>
      <c r="AJ60" s="58">
        <v>0</v>
      </c>
      <c r="AK60" s="58">
        <v>0</v>
      </c>
      <c r="AL60" s="58">
        <v>0</v>
      </c>
      <c r="AM60" s="58">
        <v>0</v>
      </c>
      <c r="AN60" s="58">
        <v>0</v>
      </c>
      <c r="AO60" s="58">
        <v>0</v>
      </c>
      <c r="AP60" s="58">
        <v>0</v>
      </c>
      <c r="AQ60" s="58">
        <v>0</v>
      </c>
      <c r="AR60" s="58">
        <f t="shared" si="14"/>
        <v>0</v>
      </c>
      <c r="AS60" s="58">
        <f t="shared" si="15"/>
        <v>0</v>
      </c>
      <c r="AT60" s="58">
        <v>400</v>
      </c>
      <c r="AU60" s="58">
        <v>175</v>
      </c>
      <c r="AV60" s="58">
        <v>0</v>
      </c>
      <c r="AW60" s="58">
        <v>0</v>
      </c>
      <c r="AX60" s="58">
        <v>400</v>
      </c>
      <c r="AY60" s="58">
        <v>175</v>
      </c>
      <c r="AZ60" s="58">
        <v>0</v>
      </c>
      <c r="BA60" s="58">
        <v>0</v>
      </c>
      <c r="BB60" s="58">
        <v>400</v>
      </c>
      <c r="BC60" s="58">
        <v>175</v>
      </c>
      <c r="BD60" s="58">
        <v>64.0044</v>
      </c>
      <c r="BE60" s="58">
        <v>0</v>
      </c>
      <c r="BF60" s="58">
        <v>400</v>
      </c>
      <c r="BG60" s="58">
        <v>175</v>
      </c>
      <c r="BH60" s="58">
        <v>0</v>
      </c>
      <c r="BI60" s="58">
        <v>0</v>
      </c>
      <c r="BJ60" s="58">
        <v>0</v>
      </c>
      <c r="BK60" s="58">
        <v>0</v>
      </c>
      <c r="BL60" s="58">
        <v>0</v>
      </c>
      <c r="BM60" s="58">
        <v>0</v>
      </c>
      <c r="BN60" s="58">
        <v>0</v>
      </c>
      <c r="BO60" s="58">
        <v>0</v>
      </c>
    </row>
    <row r="61" spans="1:67" ht="16.5" customHeight="1">
      <c r="A61" s="55">
        <v>52</v>
      </c>
      <c r="B61" s="50">
        <v>6</v>
      </c>
      <c r="C61" s="56" t="s">
        <v>143</v>
      </c>
      <c r="D61" s="58">
        <f t="shared" si="8"/>
        <v>14563.251</v>
      </c>
      <c r="E61" s="58">
        <f t="shared" si="9"/>
        <v>8579.914</v>
      </c>
      <c r="F61" s="58">
        <f t="shared" si="10"/>
        <v>14016.5</v>
      </c>
      <c r="G61" s="58">
        <f t="shared" si="11"/>
        <v>8091.914</v>
      </c>
      <c r="H61" s="58">
        <f t="shared" si="12"/>
        <v>2899.951</v>
      </c>
      <c r="I61" s="58">
        <f t="shared" si="13"/>
        <v>1328</v>
      </c>
      <c r="J61" s="58">
        <v>7472.1</v>
      </c>
      <c r="K61" s="58">
        <v>5167.214</v>
      </c>
      <c r="L61" s="58">
        <v>0</v>
      </c>
      <c r="M61" s="58">
        <v>0</v>
      </c>
      <c r="N61" s="58">
        <v>3291.2</v>
      </c>
      <c r="O61" s="58">
        <v>2054.7</v>
      </c>
      <c r="P61" s="58">
        <v>100</v>
      </c>
      <c r="Q61" s="58">
        <v>42</v>
      </c>
      <c r="R61" s="58">
        <v>200</v>
      </c>
      <c r="S61" s="58">
        <v>200</v>
      </c>
      <c r="T61" s="58">
        <v>150</v>
      </c>
      <c r="U61" s="58">
        <v>129.5</v>
      </c>
      <c r="V61" s="58">
        <v>50</v>
      </c>
      <c r="W61" s="58">
        <v>0</v>
      </c>
      <c r="X61" s="58">
        <v>850</v>
      </c>
      <c r="Y61" s="58">
        <v>481</v>
      </c>
      <c r="Z61" s="58">
        <v>450</v>
      </c>
      <c r="AA61" s="58">
        <v>250</v>
      </c>
      <c r="AB61" s="58">
        <v>541.2</v>
      </c>
      <c r="AC61" s="58">
        <v>395</v>
      </c>
      <c r="AD61" s="58">
        <v>500</v>
      </c>
      <c r="AE61" s="58">
        <v>287.2</v>
      </c>
      <c r="AF61" s="58">
        <v>0</v>
      </c>
      <c r="AG61" s="58">
        <v>0</v>
      </c>
      <c r="AH61" s="58">
        <v>0</v>
      </c>
      <c r="AI61" s="58">
        <v>0</v>
      </c>
      <c r="AJ61" s="58">
        <v>0</v>
      </c>
      <c r="AK61" s="58">
        <v>0</v>
      </c>
      <c r="AL61" s="58">
        <v>0</v>
      </c>
      <c r="AM61" s="58">
        <v>0</v>
      </c>
      <c r="AN61" s="58">
        <v>0</v>
      </c>
      <c r="AO61" s="58">
        <v>0</v>
      </c>
      <c r="AP61" s="58">
        <v>800</v>
      </c>
      <c r="AQ61" s="58">
        <v>30</v>
      </c>
      <c r="AR61" s="58">
        <f t="shared" si="14"/>
        <v>100</v>
      </c>
      <c r="AS61" s="58">
        <f t="shared" si="15"/>
        <v>0</v>
      </c>
      <c r="AT61" s="58">
        <v>2453.2</v>
      </c>
      <c r="AU61" s="58">
        <v>840</v>
      </c>
      <c r="AV61" s="58">
        <v>0</v>
      </c>
      <c r="AW61" s="58">
        <v>0</v>
      </c>
      <c r="AX61" s="58">
        <v>2353.2</v>
      </c>
      <c r="AY61" s="58">
        <v>840</v>
      </c>
      <c r="AZ61" s="58">
        <v>0</v>
      </c>
      <c r="BA61" s="58">
        <v>0</v>
      </c>
      <c r="BB61" s="58">
        <v>2353.2</v>
      </c>
      <c r="BC61" s="58">
        <v>840</v>
      </c>
      <c r="BD61" s="58">
        <v>2899.951</v>
      </c>
      <c r="BE61" s="58">
        <v>1328</v>
      </c>
      <c r="BF61" s="58">
        <v>0</v>
      </c>
      <c r="BG61" s="58">
        <v>0</v>
      </c>
      <c r="BH61" s="58">
        <v>0</v>
      </c>
      <c r="BI61" s="58">
        <v>0</v>
      </c>
      <c r="BJ61" s="58">
        <v>0</v>
      </c>
      <c r="BK61" s="58">
        <v>0</v>
      </c>
      <c r="BL61" s="58">
        <v>0</v>
      </c>
      <c r="BM61" s="58">
        <v>0</v>
      </c>
      <c r="BN61" s="58">
        <v>0</v>
      </c>
      <c r="BO61" s="58">
        <v>0</v>
      </c>
    </row>
    <row r="62" spans="1:67" ht="16.5" customHeight="1">
      <c r="A62" s="55">
        <v>53</v>
      </c>
      <c r="B62" s="50">
        <v>9</v>
      </c>
      <c r="C62" s="56" t="s">
        <v>144</v>
      </c>
      <c r="D62" s="58">
        <f t="shared" si="8"/>
        <v>8338.479</v>
      </c>
      <c r="E62" s="58">
        <f t="shared" si="9"/>
        <v>4166.519</v>
      </c>
      <c r="F62" s="58">
        <f t="shared" si="10"/>
        <v>7792.3</v>
      </c>
      <c r="G62" s="58">
        <f t="shared" si="11"/>
        <v>4388.539</v>
      </c>
      <c r="H62" s="58">
        <f t="shared" si="12"/>
        <v>889.6790000000001</v>
      </c>
      <c r="I62" s="58">
        <f t="shared" si="13"/>
        <v>-222.01999999999998</v>
      </c>
      <c r="J62" s="58">
        <v>5856</v>
      </c>
      <c r="K62" s="58">
        <v>3940.939</v>
      </c>
      <c r="L62" s="58">
        <v>0</v>
      </c>
      <c r="M62" s="58">
        <v>0</v>
      </c>
      <c r="N62" s="58">
        <v>1352.8</v>
      </c>
      <c r="O62" s="58">
        <v>447.6</v>
      </c>
      <c r="P62" s="58">
        <v>70</v>
      </c>
      <c r="Q62" s="58">
        <v>70</v>
      </c>
      <c r="R62" s="58">
        <v>0</v>
      </c>
      <c r="S62" s="58">
        <v>0</v>
      </c>
      <c r="T62" s="58">
        <v>150</v>
      </c>
      <c r="U62" s="58">
        <v>150</v>
      </c>
      <c r="V62" s="58">
        <v>30</v>
      </c>
      <c r="W62" s="58">
        <v>0</v>
      </c>
      <c r="X62" s="58">
        <v>567.8</v>
      </c>
      <c r="Y62" s="58">
        <v>107.6</v>
      </c>
      <c r="Z62" s="58">
        <v>157.8</v>
      </c>
      <c r="AA62" s="58">
        <v>0</v>
      </c>
      <c r="AB62" s="58">
        <v>130</v>
      </c>
      <c r="AC62" s="58">
        <v>0</v>
      </c>
      <c r="AD62" s="58">
        <v>300</v>
      </c>
      <c r="AE62" s="58">
        <v>85</v>
      </c>
      <c r="AF62" s="58">
        <v>0</v>
      </c>
      <c r="AG62" s="58">
        <v>0</v>
      </c>
      <c r="AH62" s="58">
        <v>0</v>
      </c>
      <c r="AI62" s="58">
        <v>0</v>
      </c>
      <c r="AJ62" s="58">
        <v>0</v>
      </c>
      <c r="AK62" s="58">
        <v>0</v>
      </c>
      <c r="AL62" s="58">
        <v>0</v>
      </c>
      <c r="AM62" s="58">
        <v>0</v>
      </c>
      <c r="AN62" s="58">
        <v>0</v>
      </c>
      <c r="AO62" s="58">
        <v>0</v>
      </c>
      <c r="AP62" s="58">
        <v>200</v>
      </c>
      <c r="AQ62" s="58">
        <v>0</v>
      </c>
      <c r="AR62" s="58">
        <f t="shared" si="14"/>
        <v>40</v>
      </c>
      <c r="AS62" s="58">
        <f t="shared" si="15"/>
        <v>0</v>
      </c>
      <c r="AT62" s="58">
        <v>383.5</v>
      </c>
      <c r="AU62" s="58">
        <v>0</v>
      </c>
      <c r="AV62" s="58">
        <v>0</v>
      </c>
      <c r="AW62" s="58">
        <v>0</v>
      </c>
      <c r="AX62" s="58">
        <v>343.5</v>
      </c>
      <c r="AY62" s="58">
        <v>0</v>
      </c>
      <c r="AZ62" s="58">
        <v>0</v>
      </c>
      <c r="BA62" s="58">
        <v>0</v>
      </c>
      <c r="BB62" s="58">
        <v>343.5</v>
      </c>
      <c r="BC62" s="58">
        <v>0</v>
      </c>
      <c r="BD62" s="58">
        <v>346.2</v>
      </c>
      <c r="BE62" s="58">
        <v>0</v>
      </c>
      <c r="BF62" s="58">
        <v>543.479</v>
      </c>
      <c r="BG62" s="58">
        <v>240</v>
      </c>
      <c r="BH62" s="58">
        <v>0</v>
      </c>
      <c r="BI62" s="58">
        <v>0</v>
      </c>
      <c r="BJ62" s="58">
        <v>0</v>
      </c>
      <c r="BK62" s="58">
        <v>0</v>
      </c>
      <c r="BL62" s="58">
        <v>0</v>
      </c>
      <c r="BM62" s="58">
        <v>-462.02</v>
      </c>
      <c r="BN62" s="58">
        <v>0</v>
      </c>
      <c r="BO62" s="58">
        <v>0</v>
      </c>
    </row>
    <row r="63" spans="1:67" ht="16.5" customHeight="1">
      <c r="A63" s="55">
        <v>54</v>
      </c>
      <c r="B63" s="50">
        <v>14</v>
      </c>
      <c r="C63" s="56" t="s">
        <v>145</v>
      </c>
      <c r="D63" s="58">
        <f t="shared" si="8"/>
        <v>12217.6</v>
      </c>
      <c r="E63" s="58">
        <f t="shared" si="9"/>
        <v>7801.753999999999</v>
      </c>
      <c r="F63" s="58">
        <f t="shared" si="10"/>
        <v>10654.2</v>
      </c>
      <c r="G63" s="58">
        <f t="shared" si="11"/>
        <v>6238.354</v>
      </c>
      <c r="H63" s="58">
        <f t="shared" si="12"/>
        <v>3995.8</v>
      </c>
      <c r="I63" s="58">
        <f t="shared" si="13"/>
        <v>2348</v>
      </c>
      <c r="J63" s="58">
        <v>5200</v>
      </c>
      <c r="K63" s="58">
        <v>3769.154</v>
      </c>
      <c r="L63" s="58">
        <v>0</v>
      </c>
      <c r="M63" s="58">
        <v>0</v>
      </c>
      <c r="N63" s="58">
        <v>2591.8</v>
      </c>
      <c r="O63" s="58">
        <v>1437.6</v>
      </c>
      <c r="P63" s="58">
        <v>100</v>
      </c>
      <c r="Q63" s="58">
        <v>83</v>
      </c>
      <c r="R63" s="58">
        <v>100</v>
      </c>
      <c r="S63" s="58">
        <v>0</v>
      </c>
      <c r="T63" s="58">
        <v>250</v>
      </c>
      <c r="U63" s="58">
        <v>90</v>
      </c>
      <c r="V63" s="58">
        <v>0</v>
      </c>
      <c r="W63" s="58">
        <v>0</v>
      </c>
      <c r="X63" s="58">
        <v>670</v>
      </c>
      <c r="Y63" s="58">
        <v>605.6</v>
      </c>
      <c r="Z63" s="58">
        <v>500</v>
      </c>
      <c r="AA63" s="58">
        <v>500</v>
      </c>
      <c r="AB63" s="58">
        <v>341.8</v>
      </c>
      <c r="AC63" s="58">
        <v>0</v>
      </c>
      <c r="AD63" s="58">
        <v>180</v>
      </c>
      <c r="AE63" s="58">
        <v>50</v>
      </c>
      <c r="AF63" s="58">
        <v>0</v>
      </c>
      <c r="AG63" s="58">
        <v>0</v>
      </c>
      <c r="AH63" s="58">
        <v>0</v>
      </c>
      <c r="AI63" s="58">
        <v>0</v>
      </c>
      <c r="AJ63" s="58">
        <v>0</v>
      </c>
      <c r="AK63" s="58">
        <v>0</v>
      </c>
      <c r="AL63" s="58">
        <v>0</v>
      </c>
      <c r="AM63" s="58">
        <v>0</v>
      </c>
      <c r="AN63" s="58">
        <v>0</v>
      </c>
      <c r="AO63" s="58">
        <v>0</v>
      </c>
      <c r="AP63" s="58">
        <v>400</v>
      </c>
      <c r="AQ63" s="58">
        <v>247</v>
      </c>
      <c r="AR63" s="58">
        <f t="shared" si="14"/>
        <v>30</v>
      </c>
      <c r="AS63" s="58">
        <f t="shared" si="15"/>
        <v>0</v>
      </c>
      <c r="AT63" s="58">
        <v>2462.4</v>
      </c>
      <c r="AU63" s="58">
        <v>784.6</v>
      </c>
      <c r="AV63" s="58">
        <v>0</v>
      </c>
      <c r="AW63" s="58">
        <v>0</v>
      </c>
      <c r="AX63" s="58">
        <v>2432.4</v>
      </c>
      <c r="AY63" s="58">
        <v>784.6</v>
      </c>
      <c r="AZ63" s="58">
        <v>0</v>
      </c>
      <c r="BA63" s="58">
        <v>0</v>
      </c>
      <c r="BB63" s="58">
        <v>2432.4</v>
      </c>
      <c r="BC63" s="58">
        <v>784.6</v>
      </c>
      <c r="BD63" s="58">
        <v>3995.8</v>
      </c>
      <c r="BE63" s="58">
        <v>2348</v>
      </c>
      <c r="BF63" s="58">
        <v>0</v>
      </c>
      <c r="BG63" s="58">
        <v>0</v>
      </c>
      <c r="BH63" s="58">
        <v>0</v>
      </c>
      <c r="BI63" s="58">
        <v>0</v>
      </c>
      <c r="BJ63" s="58">
        <v>0</v>
      </c>
      <c r="BK63" s="58">
        <v>0</v>
      </c>
      <c r="BL63" s="58">
        <v>0</v>
      </c>
      <c r="BM63" s="58">
        <v>0</v>
      </c>
      <c r="BN63" s="58">
        <v>0</v>
      </c>
      <c r="BO63" s="58">
        <v>0</v>
      </c>
    </row>
    <row r="64" spans="1:67" ht="16.5" customHeight="1">
      <c r="A64" s="55">
        <v>55</v>
      </c>
      <c r="B64" s="50">
        <v>27</v>
      </c>
      <c r="C64" s="56" t="s">
        <v>146</v>
      </c>
      <c r="D64" s="58">
        <f t="shared" si="8"/>
        <v>27392.4073</v>
      </c>
      <c r="E64" s="58">
        <f t="shared" si="9"/>
        <v>15974.171</v>
      </c>
      <c r="F64" s="58">
        <f t="shared" si="10"/>
        <v>21593.5</v>
      </c>
      <c r="G64" s="58">
        <f t="shared" si="11"/>
        <v>11126.171</v>
      </c>
      <c r="H64" s="58">
        <f t="shared" si="12"/>
        <v>8198.9073</v>
      </c>
      <c r="I64" s="58">
        <f t="shared" si="13"/>
        <v>4848</v>
      </c>
      <c r="J64" s="58">
        <v>12117.8</v>
      </c>
      <c r="K64" s="58">
        <v>8609.851</v>
      </c>
      <c r="L64" s="58">
        <v>0</v>
      </c>
      <c r="M64" s="58">
        <v>0</v>
      </c>
      <c r="N64" s="58">
        <v>5125.7</v>
      </c>
      <c r="O64" s="58">
        <v>2406</v>
      </c>
      <c r="P64" s="58">
        <v>600</v>
      </c>
      <c r="Q64" s="58">
        <v>354.5</v>
      </c>
      <c r="R64" s="58">
        <v>300</v>
      </c>
      <c r="S64" s="58">
        <v>250</v>
      </c>
      <c r="T64" s="58">
        <v>150</v>
      </c>
      <c r="U64" s="58">
        <v>94.5</v>
      </c>
      <c r="V64" s="58">
        <v>164</v>
      </c>
      <c r="W64" s="58">
        <v>24</v>
      </c>
      <c r="X64" s="58">
        <v>2178</v>
      </c>
      <c r="Y64" s="58">
        <v>920</v>
      </c>
      <c r="Z64" s="58">
        <v>1000</v>
      </c>
      <c r="AA64" s="58">
        <v>37</v>
      </c>
      <c r="AB64" s="58">
        <v>30</v>
      </c>
      <c r="AC64" s="58">
        <v>13</v>
      </c>
      <c r="AD64" s="58">
        <v>478.7</v>
      </c>
      <c r="AE64" s="58">
        <v>150</v>
      </c>
      <c r="AF64" s="58">
        <v>0</v>
      </c>
      <c r="AG64" s="58">
        <v>0</v>
      </c>
      <c r="AH64" s="58">
        <v>0</v>
      </c>
      <c r="AI64" s="58">
        <v>0</v>
      </c>
      <c r="AJ64" s="58">
        <v>0</v>
      </c>
      <c r="AK64" s="58">
        <v>0</v>
      </c>
      <c r="AL64" s="58">
        <v>900</v>
      </c>
      <c r="AM64" s="58">
        <v>0</v>
      </c>
      <c r="AN64" s="58">
        <v>0</v>
      </c>
      <c r="AO64" s="58">
        <v>0</v>
      </c>
      <c r="AP64" s="58">
        <v>1000</v>
      </c>
      <c r="AQ64" s="58">
        <v>100</v>
      </c>
      <c r="AR64" s="58">
        <f t="shared" si="14"/>
        <v>50</v>
      </c>
      <c r="AS64" s="58">
        <f t="shared" si="15"/>
        <v>10.32</v>
      </c>
      <c r="AT64" s="58">
        <v>2450</v>
      </c>
      <c r="AU64" s="58">
        <v>10.32</v>
      </c>
      <c r="AV64" s="58">
        <v>0</v>
      </c>
      <c r="AW64" s="58">
        <v>0</v>
      </c>
      <c r="AX64" s="58">
        <v>2400</v>
      </c>
      <c r="AY64" s="58">
        <v>0</v>
      </c>
      <c r="AZ64" s="58">
        <v>0</v>
      </c>
      <c r="BA64" s="58">
        <v>0</v>
      </c>
      <c r="BB64" s="58">
        <v>2400</v>
      </c>
      <c r="BC64" s="58">
        <v>0</v>
      </c>
      <c r="BD64" s="58">
        <v>7500.0073</v>
      </c>
      <c r="BE64" s="58">
        <v>4698</v>
      </c>
      <c r="BF64" s="58">
        <v>698.9</v>
      </c>
      <c r="BG64" s="58">
        <v>150</v>
      </c>
      <c r="BH64" s="58">
        <v>0</v>
      </c>
      <c r="BI64" s="58">
        <v>0</v>
      </c>
      <c r="BJ64" s="58">
        <v>0</v>
      </c>
      <c r="BK64" s="58">
        <v>0</v>
      </c>
      <c r="BL64" s="58">
        <v>0</v>
      </c>
      <c r="BM64" s="58">
        <v>0</v>
      </c>
      <c r="BN64" s="58">
        <v>0</v>
      </c>
      <c r="BO64" s="58">
        <v>0</v>
      </c>
    </row>
    <row r="65" spans="1:67" ht="16.5" customHeight="1">
      <c r="A65" s="55">
        <v>56</v>
      </c>
      <c r="B65" s="50">
        <v>30</v>
      </c>
      <c r="C65" s="56" t="s">
        <v>147</v>
      </c>
      <c r="D65" s="58">
        <f t="shared" si="8"/>
        <v>15985.300000000001</v>
      </c>
      <c r="E65" s="58">
        <f t="shared" si="9"/>
        <v>10394.425</v>
      </c>
      <c r="F65" s="58">
        <f t="shared" si="10"/>
        <v>15985.300000000001</v>
      </c>
      <c r="G65" s="58">
        <f t="shared" si="11"/>
        <v>10394.425</v>
      </c>
      <c r="H65" s="58">
        <f t="shared" si="12"/>
        <v>783.6</v>
      </c>
      <c r="I65" s="58">
        <f t="shared" si="13"/>
        <v>0</v>
      </c>
      <c r="J65" s="58">
        <v>12359.1</v>
      </c>
      <c r="K65" s="58">
        <v>8649.425</v>
      </c>
      <c r="L65" s="58">
        <v>0</v>
      </c>
      <c r="M65" s="58">
        <v>0</v>
      </c>
      <c r="N65" s="58">
        <v>1905</v>
      </c>
      <c r="O65" s="58">
        <v>1125</v>
      </c>
      <c r="P65" s="58">
        <v>140</v>
      </c>
      <c r="Q65" s="58">
        <v>106</v>
      </c>
      <c r="R65" s="58">
        <v>200</v>
      </c>
      <c r="S65" s="58">
        <v>120</v>
      </c>
      <c r="T65" s="58">
        <v>0</v>
      </c>
      <c r="U65" s="58">
        <v>0</v>
      </c>
      <c r="V65" s="58">
        <v>0</v>
      </c>
      <c r="W65" s="58">
        <v>0</v>
      </c>
      <c r="X65" s="58">
        <v>535</v>
      </c>
      <c r="Y65" s="58">
        <v>349</v>
      </c>
      <c r="Z65" s="58">
        <v>50</v>
      </c>
      <c r="AA65" s="58">
        <v>50</v>
      </c>
      <c r="AB65" s="58">
        <v>180</v>
      </c>
      <c r="AC65" s="58">
        <v>0</v>
      </c>
      <c r="AD65" s="58">
        <v>250</v>
      </c>
      <c r="AE65" s="58">
        <v>100</v>
      </c>
      <c r="AF65" s="58">
        <v>0</v>
      </c>
      <c r="AG65" s="58">
        <v>0</v>
      </c>
      <c r="AH65" s="58">
        <v>0</v>
      </c>
      <c r="AI65" s="58">
        <v>0</v>
      </c>
      <c r="AJ65" s="58">
        <v>0</v>
      </c>
      <c r="AK65" s="58">
        <v>0</v>
      </c>
      <c r="AL65" s="58">
        <v>0</v>
      </c>
      <c r="AM65" s="58">
        <v>0</v>
      </c>
      <c r="AN65" s="58">
        <v>0</v>
      </c>
      <c r="AO65" s="58">
        <v>0</v>
      </c>
      <c r="AP65" s="58">
        <v>937.6</v>
      </c>
      <c r="AQ65" s="58">
        <v>620</v>
      </c>
      <c r="AR65" s="58">
        <f t="shared" si="14"/>
        <v>0</v>
      </c>
      <c r="AS65" s="58">
        <f t="shared" si="15"/>
        <v>0</v>
      </c>
      <c r="AT65" s="58">
        <v>783.6</v>
      </c>
      <c r="AU65" s="58">
        <v>0</v>
      </c>
      <c r="AV65" s="58">
        <v>0</v>
      </c>
      <c r="AW65" s="58">
        <v>0</v>
      </c>
      <c r="AX65" s="58">
        <v>783.6</v>
      </c>
      <c r="AY65" s="58">
        <v>0</v>
      </c>
      <c r="AZ65" s="58">
        <v>0</v>
      </c>
      <c r="BA65" s="58">
        <v>0</v>
      </c>
      <c r="BB65" s="58">
        <v>783.6</v>
      </c>
      <c r="BC65" s="58">
        <v>0</v>
      </c>
      <c r="BD65" s="58">
        <v>783.6</v>
      </c>
      <c r="BE65" s="58">
        <v>0</v>
      </c>
      <c r="BF65" s="58">
        <v>0</v>
      </c>
      <c r="BG65" s="58">
        <v>0</v>
      </c>
      <c r="BH65" s="58">
        <v>0</v>
      </c>
      <c r="BI65" s="58">
        <v>0</v>
      </c>
      <c r="BJ65" s="58">
        <v>0</v>
      </c>
      <c r="BK65" s="58">
        <v>0</v>
      </c>
      <c r="BL65" s="58">
        <v>0</v>
      </c>
      <c r="BM65" s="58">
        <v>0</v>
      </c>
      <c r="BN65" s="58">
        <v>0</v>
      </c>
      <c r="BO65" s="58">
        <v>0</v>
      </c>
    </row>
    <row r="66" spans="1:67" ht="16.5" customHeight="1">
      <c r="A66" s="55">
        <v>57</v>
      </c>
      <c r="B66" s="50">
        <v>31</v>
      </c>
      <c r="C66" s="56" t="s">
        <v>148</v>
      </c>
      <c r="D66" s="58">
        <f t="shared" si="8"/>
        <v>35882.404</v>
      </c>
      <c r="E66" s="58">
        <f t="shared" si="9"/>
        <v>22472.483</v>
      </c>
      <c r="F66" s="58">
        <f t="shared" si="10"/>
        <v>30228.7</v>
      </c>
      <c r="G66" s="58">
        <f t="shared" si="11"/>
        <v>18431.303</v>
      </c>
      <c r="H66" s="58">
        <f t="shared" si="12"/>
        <v>7133.204</v>
      </c>
      <c r="I66" s="58">
        <f t="shared" si="13"/>
        <v>4041.1800000000003</v>
      </c>
      <c r="J66" s="58">
        <v>19380</v>
      </c>
      <c r="K66" s="58">
        <v>13241.661</v>
      </c>
      <c r="L66" s="58">
        <v>0</v>
      </c>
      <c r="M66" s="58">
        <v>0</v>
      </c>
      <c r="N66" s="58">
        <v>6769.2</v>
      </c>
      <c r="O66" s="58">
        <v>3739.142</v>
      </c>
      <c r="P66" s="58">
        <v>600</v>
      </c>
      <c r="Q66" s="58">
        <v>501.164</v>
      </c>
      <c r="R66" s="58">
        <v>1064</v>
      </c>
      <c r="S66" s="58">
        <v>697.64</v>
      </c>
      <c r="T66" s="58">
        <v>284</v>
      </c>
      <c r="U66" s="58">
        <v>197.148</v>
      </c>
      <c r="V66" s="58">
        <v>300</v>
      </c>
      <c r="W66" s="58">
        <v>93</v>
      </c>
      <c r="X66" s="58">
        <v>1207.5</v>
      </c>
      <c r="Y66" s="58">
        <v>804.16</v>
      </c>
      <c r="Z66" s="58">
        <v>352.5</v>
      </c>
      <c r="AA66" s="58">
        <v>200.16</v>
      </c>
      <c r="AB66" s="58">
        <v>1000</v>
      </c>
      <c r="AC66" s="58">
        <v>848.94</v>
      </c>
      <c r="AD66" s="58">
        <v>1013.7</v>
      </c>
      <c r="AE66" s="58">
        <v>248.09</v>
      </c>
      <c r="AF66" s="58">
        <v>0</v>
      </c>
      <c r="AG66" s="58">
        <v>0</v>
      </c>
      <c r="AH66" s="58">
        <v>0</v>
      </c>
      <c r="AI66" s="58">
        <v>0</v>
      </c>
      <c r="AJ66" s="58">
        <v>0</v>
      </c>
      <c r="AK66" s="58">
        <v>0</v>
      </c>
      <c r="AL66" s="58">
        <v>0</v>
      </c>
      <c r="AM66" s="58">
        <v>0</v>
      </c>
      <c r="AN66" s="58">
        <v>0</v>
      </c>
      <c r="AO66" s="58">
        <v>0</v>
      </c>
      <c r="AP66" s="58">
        <v>2550</v>
      </c>
      <c r="AQ66" s="58">
        <v>1450</v>
      </c>
      <c r="AR66" s="58">
        <f t="shared" si="14"/>
        <v>50</v>
      </c>
      <c r="AS66" s="58">
        <f t="shared" si="15"/>
        <v>0.5</v>
      </c>
      <c r="AT66" s="58">
        <v>1529.5</v>
      </c>
      <c r="AU66" s="58">
        <v>0.5</v>
      </c>
      <c r="AV66" s="58">
        <v>0</v>
      </c>
      <c r="AW66" s="58">
        <v>0</v>
      </c>
      <c r="AX66" s="58">
        <v>1479.5</v>
      </c>
      <c r="AY66" s="58">
        <v>0</v>
      </c>
      <c r="AZ66" s="58">
        <v>0</v>
      </c>
      <c r="BA66" s="58">
        <v>0</v>
      </c>
      <c r="BB66" s="58">
        <v>1479.5</v>
      </c>
      <c r="BC66" s="58">
        <v>0</v>
      </c>
      <c r="BD66" s="58">
        <v>5533.604</v>
      </c>
      <c r="BE66" s="58">
        <v>3099.38</v>
      </c>
      <c r="BF66" s="58">
        <v>1599.6</v>
      </c>
      <c r="BG66" s="58">
        <v>941.8</v>
      </c>
      <c r="BH66" s="58">
        <v>0</v>
      </c>
      <c r="BI66" s="58">
        <v>0</v>
      </c>
      <c r="BJ66" s="58">
        <v>0</v>
      </c>
      <c r="BK66" s="58">
        <v>0</v>
      </c>
      <c r="BL66" s="58">
        <v>0</v>
      </c>
      <c r="BM66" s="58">
        <v>0</v>
      </c>
      <c r="BN66" s="58">
        <v>0</v>
      </c>
      <c r="BO66" s="58">
        <v>0</v>
      </c>
    </row>
    <row r="67" spans="1:67" ht="16.5" customHeight="1">
      <c r="A67" s="55">
        <v>58</v>
      </c>
      <c r="B67" s="50">
        <v>32</v>
      </c>
      <c r="C67" s="56" t="s">
        <v>149</v>
      </c>
      <c r="D67" s="58">
        <f t="shared" si="8"/>
        <v>16388.899999999998</v>
      </c>
      <c r="E67" s="58">
        <f t="shared" si="9"/>
        <v>9361.615</v>
      </c>
      <c r="F67" s="58">
        <f t="shared" si="10"/>
        <v>13728.9</v>
      </c>
      <c r="G67" s="58">
        <f t="shared" si="11"/>
        <v>8122.857</v>
      </c>
      <c r="H67" s="58">
        <f t="shared" si="12"/>
        <v>3346.4</v>
      </c>
      <c r="I67" s="58">
        <f t="shared" si="13"/>
        <v>1238.758</v>
      </c>
      <c r="J67" s="58">
        <v>9797.6</v>
      </c>
      <c r="K67" s="58">
        <v>6745.857</v>
      </c>
      <c r="L67" s="58">
        <v>0</v>
      </c>
      <c r="M67" s="58">
        <v>0</v>
      </c>
      <c r="N67" s="58">
        <v>2744.9</v>
      </c>
      <c r="O67" s="58">
        <v>1257</v>
      </c>
      <c r="P67" s="58">
        <v>200</v>
      </c>
      <c r="Q67" s="58">
        <v>168</v>
      </c>
      <c r="R67" s="58">
        <v>100</v>
      </c>
      <c r="S67" s="58">
        <v>100</v>
      </c>
      <c r="T67" s="58">
        <v>100</v>
      </c>
      <c r="U67" s="58">
        <v>34</v>
      </c>
      <c r="V67" s="58">
        <v>80</v>
      </c>
      <c r="W67" s="58">
        <v>0</v>
      </c>
      <c r="X67" s="58">
        <v>320</v>
      </c>
      <c r="Y67" s="58">
        <v>120</v>
      </c>
      <c r="Z67" s="58">
        <v>0</v>
      </c>
      <c r="AA67" s="58">
        <v>0</v>
      </c>
      <c r="AB67" s="58">
        <v>714.9</v>
      </c>
      <c r="AC67" s="58">
        <v>0</v>
      </c>
      <c r="AD67" s="58">
        <v>700</v>
      </c>
      <c r="AE67" s="58">
        <v>700</v>
      </c>
      <c r="AF67" s="58">
        <v>0</v>
      </c>
      <c r="AG67" s="58">
        <v>0</v>
      </c>
      <c r="AH67" s="58">
        <v>0</v>
      </c>
      <c r="AI67" s="58">
        <v>0</v>
      </c>
      <c r="AJ67" s="58">
        <v>0</v>
      </c>
      <c r="AK67" s="58">
        <v>0</v>
      </c>
      <c r="AL67" s="58">
        <v>0</v>
      </c>
      <c r="AM67" s="58">
        <v>0</v>
      </c>
      <c r="AN67" s="58">
        <v>0</v>
      </c>
      <c r="AO67" s="58">
        <v>0</v>
      </c>
      <c r="AP67" s="58">
        <v>500</v>
      </c>
      <c r="AQ67" s="58">
        <v>120</v>
      </c>
      <c r="AR67" s="58">
        <f t="shared" si="14"/>
        <v>0</v>
      </c>
      <c r="AS67" s="58">
        <f t="shared" si="15"/>
        <v>0</v>
      </c>
      <c r="AT67" s="58">
        <v>686.4</v>
      </c>
      <c r="AU67" s="58">
        <v>0</v>
      </c>
      <c r="AV67" s="58">
        <v>0</v>
      </c>
      <c r="AW67" s="58">
        <v>0</v>
      </c>
      <c r="AX67" s="58">
        <v>686.4</v>
      </c>
      <c r="AY67" s="58">
        <v>0</v>
      </c>
      <c r="AZ67" s="58">
        <v>0</v>
      </c>
      <c r="BA67" s="58">
        <v>0</v>
      </c>
      <c r="BB67" s="58">
        <v>686.4</v>
      </c>
      <c r="BC67" s="58">
        <v>0</v>
      </c>
      <c r="BD67" s="58">
        <v>2700</v>
      </c>
      <c r="BE67" s="58">
        <v>1012</v>
      </c>
      <c r="BF67" s="58">
        <v>646.4</v>
      </c>
      <c r="BG67" s="58">
        <v>444.4</v>
      </c>
      <c r="BH67" s="58">
        <v>0</v>
      </c>
      <c r="BI67" s="58">
        <v>0</v>
      </c>
      <c r="BJ67" s="58">
        <v>0</v>
      </c>
      <c r="BK67" s="58">
        <v>0</v>
      </c>
      <c r="BL67" s="58">
        <v>0</v>
      </c>
      <c r="BM67" s="58">
        <v>-217.642</v>
      </c>
      <c r="BN67" s="58">
        <v>0</v>
      </c>
      <c r="BO67" s="58">
        <v>0</v>
      </c>
    </row>
    <row r="68" spans="1:67" ht="16.5" customHeight="1">
      <c r="A68" s="55">
        <v>59</v>
      </c>
      <c r="B68" s="50">
        <v>37</v>
      </c>
      <c r="C68" s="56" t="s">
        <v>150</v>
      </c>
      <c r="D68" s="58">
        <f t="shared" si="8"/>
        <v>19003.559400000002</v>
      </c>
      <c r="E68" s="58">
        <f t="shared" si="9"/>
        <v>12294.094000000001</v>
      </c>
      <c r="F68" s="58">
        <f t="shared" si="10"/>
        <v>16454.7</v>
      </c>
      <c r="G68" s="58">
        <f t="shared" si="11"/>
        <v>11270.094000000001</v>
      </c>
      <c r="H68" s="58">
        <f t="shared" si="12"/>
        <v>3371.5594</v>
      </c>
      <c r="I68" s="58">
        <f t="shared" si="13"/>
        <v>1704</v>
      </c>
      <c r="J68" s="58">
        <v>10650</v>
      </c>
      <c r="K68" s="58">
        <v>7294.574</v>
      </c>
      <c r="L68" s="58">
        <v>0</v>
      </c>
      <c r="M68" s="58">
        <v>0</v>
      </c>
      <c r="N68" s="58">
        <v>4173</v>
      </c>
      <c r="O68" s="58">
        <v>3128.4</v>
      </c>
      <c r="P68" s="58">
        <v>200</v>
      </c>
      <c r="Q68" s="58">
        <v>200</v>
      </c>
      <c r="R68" s="58">
        <v>200</v>
      </c>
      <c r="S68" s="58">
        <v>200</v>
      </c>
      <c r="T68" s="58">
        <v>70</v>
      </c>
      <c r="U68" s="58">
        <v>0</v>
      </c>
      <c r="V68" s="58">
        <v>50</v>
      </c>
      <c r="W68" s="58">
        <v>0</v>
      </c>
      <c r="X68" s="58">
        <v>1543</v>
      </c>
      <c r="Y68" s="58">
        <v>1178.4</v>
      </c>
      <c r="Z68" s="58">
        <v>722</v>
      </c>
      <c r="AA68" s="58">
        <v>578</v>
      </c>
      <c r="AB68" s="58">
        <v>190</v>
      </c>
      <c r="AC68" s="58">
        <v>150</v>
      </c>
      <c r="AD68" s="58">
        <v>120</v>
      </c>
      <c r="AE68" s="58">
        <v>70</v>
      </c>
      <c r="AF68" s="58">
        <v>0</v>
      </c>
      <c r="AG68" s="58">
        <v>0</v>
      </c>
      <c r="AH68" s="58">
        <v>0</v>
      </c>
      <c r="AI68" s="58">
        <v>0</v>
      </c>
      <c r="AJ68" s="58">
        <v>0</v>
      </c>
      <c r="AK68" s="58">
        <v>0</v>
      </c>
      <c r="AL68" s="58">
        <v>0</v>
      </c>
      <c r="AM68" s="58">
        <v>0</v>
      </c>
      <c r="AN68" s="58">
        <v>0</v>
      </c>
      <c r="AO68" s="58">
        <v>0</v>
      </c>
      <c r="AP68" s="58">
        <v>729</v>
      </c>
      <c r="AQ68" s="58">
        <v>162</v>
      </c>
      <c r="AR68" s="58">
        <f t="shared" si="14"/>
        <v>80</v>
      </c>
      <c r="AS68" s="58">
        <f t="shared" si="15"/>
        <v>5.1200000000000045</v>
      </c>
      <c r="AT68" s="58">
        <v>902.7</v>
      </c>
      <c r="AU68" s="58">
        <v>685.12</v>
      </c>
      <c r="AV68" s="58">
        <v>0</v>
      </c>
      <c r="AW68" s="58">
        <v>0</v>
      </c>
      <c r="AX68" s="58">
        <v>822.7</v>
      </c>
      <c r="AY68" s="58">
        <v>680</v>
      </c>
      <c r="AZ68" s="58">
        <v>0</v>
      </c>
      <c r="BA68" s="58">
        <v>0</v>
      </c>
      <c r="BB68" s="58">
        <v>822.7</v>
      </c>
      <c r="BC68" s="58">
        <v>680</v>
      </c>
      <c r="BD68" s="58">
        <v>3200.5594</v>
      </c>
      <c r="BE68" s="58">
        <v>1533</v>
      </c>
      <c r="BF68" s="58">
        <v>171</v>
      </c>
      <c r="BG68" s="58">
        <v>171</v>
      </c>
      <c r="BH68" s="58">
        <v>0</v>
      </c>
      <c r="BI68" s="58">
        <v>0</v>
      </c>
      <c r="BJ68" s="58">
        <v>0</v>
      </c>
      <c r="BK68" s="58">
        <v>0</v>
      </c>
      <c r="BL68" s="58">
        <v>0</v>
      </c>
      <c r="BM68" s="58">
        <v>0</v>
      </c>
      <c r="BN68" s="58">
        <v>0</v>
      </c>
      <c r="BO68" s="58">
        <v>0</v>
      </c>
    </row>
    <row r="69" spans="1:67" ht="16.5" customHeight="1">
      <c r="A69" s="55">
        <v>60</v>
      </c>
      <c r="B69" s="50">
        <v>48</v>
      </c>
      <c r="C69" s="56" t="s">
        <v>151</v>
      </c>
      <c r="D69" s="58">
        <f t="shared" si="8"/>
        <v>18101.8</v>
      </c>
      <c r="E69" s="58">
        <f t="shared" si="9"/>
        <v>12123.313</v>
      </c>
      <c r="F69" s="58">
        <f t="shared" si="10"/>
        <v>13539.8</v>
      </c>
      <c r="G69" s="58">
        <f t="shared" si="11"/>
        <v>8095.813</v>
      </c>
      <c r="H69" s="58">
        <f t="shared" si="12"/>
        <v>5239</v>
      </c>
      <c r="I69" s="58">
        <f t="shared" si="13"/>
        <v>4027.5</v>
      </c>
      <c r="J69" s="58">
        <v>8600</v>
      </c>
      <c r="K69" s="58">
        <v>5666.713</v>
      </c>
      <c r="L69" s="58">
        <v>0</v>
      </c>
      <c r="M69" s="58">
        <v>0</v>
      </c>
      <c r="N69" s="58">
        <v>2862.8</v>
      </c>
      <c r="O69" s="58">
        <v>1390.6</v>
      </c>
      <c r="P69" s="58">
        <v>283.4</v>
      </c>
      <c r="Q69" s="58">
        <v>60</v>
      </c>
      <c r="R69" s="58">
        <v>346.2</v>
      </c>
      <c r="S69" s="58">
        <v>320</v>
      </c>
      <c r="T69" s="58">
        <v>70</v>
      </c>
      <c r="U69" s="58">
        <v>44</v>
      </c>
      <c r="V69" s="58">
        <v>0</v>
      </c>
      <c r="W69" s="58">
        <v>0</v>
      </c>
      <c r="X69" s="58">
        <v>310</v>
      </c>
      <c r="Y69" s="58">
        <v>98.6</v>
      </c>
      <c r="Z69" s="58">
        <v>0</v>
      </c>
      <c r="AA69" s="58">
        <v>0</v>
      </c>
      <c r="AB69" s="58">
        <v>0</v>
      </c>
      <c r="AC69" s="58">
        <v>0</v>
      </c>
      <c r="AD69" s="58">
        <v>823.2</v>
      </c>
      <c r="AE69" s="58">
        <v>295.5</v>
      </c>
      <c r="AF69" s="58">
        <v>0</v>
      </c>
      <c r="AG69" s="58">
        <v>0</v>
      </c>
      <c r="AH69" s="58">
        <v>0</v>
      </c>
      <c r="AI69" s="58">
        <v>0</v>
      </c>
      <c r="AJ69" s="58">
        <v>0</v>
      </c>
      <c r="AK69" s="58">
        <v>0</v>
      </c>
      <c r="AL69" s="58">
        <v>0</v>
      </c>
      <c r="AM69" s="58">
        <v>0</v>
      </c>
      <c r="AN69" s="58">
        <v>0</v>
      </c>
      <c r="AO69" s="58">
        <v>0</v>
      </c>
      <c r="AP69" s="58">
        <v>1300</v>
      </c>
      <c r="AQ69" s="58">
        <v>1035</v>
      </c>
      <c r="AR69" s="58">
        <f t="shared" si="14"/>
        <v>100</v>
      </c>
      <c r="AS69" s="58">
        <f t="shared" si="15"/>
        <v>3.5</v>
      </c>
      <c r="AT69" s="58">
        <v>777</v>
      </c>
      <c r="AU69" s="58">
        <v>3.5</v>
      </c>
      <c r="AV69" s="58">
        <v>0</v>
      </c>
      <c r="AW69" s="58">
        <v>0</v>
      </c>
      <c r="AX69" s="58">
        <v>677</v>
      </c>
      <c r="AY69" s="58">
        <v>0</v>
      </c>
      <c r="AZ69" s="58">
        <v>0</v>
      </c>
      <c r="BA69" s="58">
        <v>0</v>
      </c>
      <c r="BB69" s="58">
        <v>677</v>
      </c>
      <c r="BC69" s="58">
        <v>0</v>
      </c>
      <c r="BD69" s="58">
        <v>1239</v>
      </c>
      <c r="BE69" s="58">
        <v>312.5</v>
      </c>
      <c r="BF69" s="58">
        <v>4000</v>
      </c>
      <c r="BG69" s="58">
        <v>3715</v>
      </c>
      <c r="BH69" s="58">
        <v>0</v>
      </c>
      <c r="BI69" s="58">
        <v>0</v>
      </c>
      <c r="BJ69" s="58">
        <v>0</v>
      </c>
      <c r="BK69" s="58">
        <v>0</v>
      </c>
      <c r="BL69" s="58">
        <v>0</v>
      </c>
      <c r="BM69" s="58">
        <v>0</v>
      </c>
      <c r="BN69" s="58">
        <v>0</v>
      </c>
      <c r="BO69" s="58">
        <v>0</v>
      </c>
    </row>
    <row r="70" spans="1:67" ht="16.5" customHeight="1">
      <c r="A70" s="55">
        <v>61</v>
      </c>
      <c r="B70" s="50">
        <v>52</v>
      </c>
      <c r="C70" s="56" t="s">
        <v>152</v>
      </c>
      <c r="D70" s="58">
        <f t="shared" si="8"/>
        <v>56682.0775</v>
      </c>
      <c r="E70" s="58">
        <f t="shared" si="9"/>
        <v>40352.9445</v>
      </c>
      <c r="F70" s="58">
        <f t="shared" si="10"/>
        <v>55940.6195</v>
      </c>
      <c r="G70" s="58">
        <f t="shared" si="11"/>
        <v>39864.8855</v>
      </c>
      <c r="H70" s="58">
        <f t="shared" si="12"/>
        <v>3870.858</v>
      </c>
      <c r="I70" s="58">
        <f t="shared" si="13"/>
        <v>488.05899999999997</v>
      </c>
      <c r="J70" s="58">
        <v>26408.8</v>
      </c>
      <c r="K70" s="58">
        <v>19911.152</v>
      </c>
      <c r="L70" s="58">
        <v>0</v>
      </c>
      <c r="M70" s="58">
        <v>0</v>
      </c>
      <c r="N70" s="58">
        <v>5602.4195</v>
      </c>
      <c r="O70" s="58">
        <v>4454.9065</v>
      </c>
      <c r="P70" s="58">
        <v>2438.9995</v>
      </c>
      <c r="Q70" s="58">
        <v>2293.7265</v>
      </c>
      <c r="R70" s="58">
        <v>0</v>
      </c>
      <c r="S70" s="58">
        <v>0</v>
      </c>
      <c r="T70" s="58">
        <v>200</v>
      </c>
      <c r="U70" s="58">
        <v>122.45</v>
      </c>
      <c r="V70" s="58">
        <v>150</v>
      </c>
      <c r="W70" s="58">
        <v>114</v>
      </c>
      <c r="X70" s="58">
        <v>1023.66</v>
      </c>
      <c r="Y70" s="58">
        <v>608.46</v>
      </c>
      <c r="Z70" s="58">
        <v>200</v>
      </c>
      <c r="AA70" s="58">
        <v>44.5</v>
      </c>
      <c r="AB70" s="58">
        <v>100</v>
      </c>
      <c r="AC70" s="58">
        <v>50</v>
      </c>
      <c r="AD70" s="58">
        <v>629.76</v>
      </c>
      <c r="AE70" s="58">
        <v>460</v>
      </c>
      <c r="AF70" s="58">
        <v>0</v>
      </c>
      <c r="AG70" s="58">
        <v>0</v>
      </c>
      <c r="AH70" s="58">
        <v>19800</v>
      </c>
      <c r="AI70" s="58">
        <v>14825.927</v>
      </c>
      <c r="AJ70" s="58">
        <v>0</v>
      </c>
      <c r="AK70" s="58">
        <v>0</v>
      </c>
      <c r="AL70" s="58">
        <v>0</v>
      </c>
      <c r="AM70" s="58">
        <v>0</v>
      </c>
      <c r="AN70" s="58">
        <v>0</v>
      </c>
      <c r="AO70" s="58">
        <v>0</v>
      </c>
      <c r="AP70" s="58">
        <v>700</v>
      </c>
      <c r="AQ70" s="58">
        <v>478</v>
      </c>
      <c r="AR70" s="58">
        <f t="shared" si="14"/>
        <v>300</v>
      </c>
      <c r="AS70" s="58">
        <f t="shared" si="15"/>
        <v>194.9</v>
      </c>
      <c r="AT70" s="58">
        <v>3429.4</v>
      </c>
      <c r="AU70" s="58">
        <v>194.9</v>
      </c>
      <c r="AV70" s="58">
        <v>0</v>
      </c>
      <c r="AW70" s="58">
        <v>0</v>
      </c>
      <c r="AX70" s="58">
        <v>3129.4</v>
      </c>
      <c r="AY70" s="58">
        <v>0</v>
      </c>
      <c r="AZ70" s="58">
        <v>0</v>
      </c>
      <c r="BA70" s="58">
        <v>0</v>
      </c>
      <c r="BB70" s="58">
        <v>3129.4</v>
      </c>
      <c r="BC70" s="58">
        <v>0</v>
      </c>
      <c r="BD70" s="58">
        <v>1741.458</v>
      </c>
      <c r="BE70" s="58">
        <v>1090</v>
      </c>
      <c r="BF70" s="58">
        <v>2129.4</v>
      </c>
      <c r="BG70" s="58">
        <v>616.2</v>
      </c>
      <c r="BH70" s="58">
        <v>0</v>
      </c>
      <c r="BI70" s="58">
        <v>0</v>
      </c>
      <c r="BJ70" s="58">
        <v>0</v>
      </c>
      <c r="BK70" s="58">
        <v>-108.99</v>
      </c>
      <c r="BL70" s="58">
        <v>0</v>
      </c>
      <c r="BM70" s="58">
        <v>-1109.151</v>
      </c>
      <c r="BN70" s="58">
        <v>0</v>
      </c>
      <c r="BO70" s="58">
        <v>0</v>
      </c>
    </row>
    <row r="71" spans="1:67" ht="16.5" customHeight="1">
      <c r="A71" s="55">
        <v>62</v>
      </c>
      <c r="B71" s="50">
        <v>55</v>
      </c>
      <c r="C71" s="56" t="s">
        <v>153</v>
      </c>
      <c r="D71" s="58">
        <f t="shared" si="8"/>
        <v>24363</v>
      </c>
      <c r="E71" s="58">
        <f t="shared" si="9"/>
        <v>11759.089</v>
      </c>
      <c r="F71" s="58">
        <f t="shared" si="10"/>
        <v>15780.8</v>
      </c>
      <c r="G71" s="58">
        <f t="shared" si="11"/>
        <v>9204.089</v>
      </c>
      <c r="H71" s="58">
        <f t="shared" si="12"/>
        <v>9371.2</v>
      </c>
      <c r="I71" s="58">
        <f t="shared" si="13"/>
        <v>2555</v>
      </c>
      <c r="J71" s="58">
        <v>10969.8</v>
      </c>
      <c r="K71" s="58">
        <v>7922.689</v>
      </c>
      <c r="L71" s="58">
        <v>0</v>
      </c>
      <c r="M71" s="58">
        <v>0</v>
      </c>
      <c r="N71" s="58">
        <v>2542</v>
      </c>
      <c r="O71" s="58">
        <v>560.4</v>
      </c>
      <c r="P71" s="58">
        <v>400</v>
      </c>
      <c r="Q71" s="58">
        <v>120</v>
      </c>
      <c r="R71" s="58">
        <v>150</v>
      </c>
      <c r="S71" s="58">
        <v>0</v>
      </c>
      <c r="T71" s="58">
        <v>80</v>
      </c>
      <c r="U71" s="58">
        <v>72</v>
      </c>
      <c r="V71" s="58">
        <v>50</v>
      </c>
      <c r="W71" s="58">
        <v>0</v>
      </c>
      <c r="X71" s="58">
        <v>210</v>
      </c>
      <c r="Y71" s="58">
        <v>154.4</v>
      </c>
      <c r="Z71" s="58">
        <v>50</v>
      </c>
      <c r="AA71" s="58">
        <v>50</v>
      </c>
      <c r="AB71" s="58">
        <v>200</v>
      </c>
      <c r="AC71" s="58">
        <v>0</v>
      </c>
      <c r="AD71" s="58">
        <v>697</v>
      </c>
      <c r="AE71" s="58">
        <v>214</v>
      </c>
      <c r="AF71" s="58">
        <v>0</v>
      </c>
      <c r="AG71" s="58">
        <v>0</v>
      </c>
      <c r="AH71" s="58">
        <v>0</v>
      </c>
      <c r="AI71" s="58">
        <v>0</v>
      </c>
      <c r="AJ71" s="58">
        <v>0</v>
      </c>
      <c r="AK71" s="58">
        <v>0</v>
      </c>
      <c r="AL71" s="58">
        <v>0</v>
      </c>
      <c r="AM71" s="58">
        <v>0</v>
      </c>
      <c r="AN71" s="58">
        <v>0</v>
      </c>
      <c r="AO71" s="58">
        <v>0</v>
      </c>
      <c r="AP71" s="58">
        <v>1400</v>
      </c>
      <c r="AQ71" s="58">
        <v>651</v>
      </c>
      <c r="AR71" s="58">
        <f t="shared" si="14"/>
        <v>80</v>
      </c>
      <c r="AS71" s="58">
        <f t="shared" si="15"/>
        <v>70</v>
      </c>
      <c r="AT71" s="58">
        <v>869</v>
      </c>
      <c r="AU71" s="58">
        <v>70</v>
      </c>
      <c r="AV71" s="58">
        <v>0</v>
      </c>
      <c r="AW71" s="58">
        <v>0</v>
      </c>
      <c r="AX71" s="58">
        <v>789</v>
      </c>
      <c r="AY71" s="58">
        <v>0</v>
      </c>
      <c r="AZ71" s="58">
        <v>0</v>
      </c>
      <c r="BA71" s="58">
        <v>0</v>
      </c>
      <c r="BB71" s="58">
        <v>789</v>
      </c>
      <c r="BC71" s="58">
        <v>0</v>
      </c>
      <c r="BD71" s="58">
        <v>9151.2</v>
      </c>
      <c r="BE71" s="58">
        <v>2335</v>
      </c>
      <c r="BF71" s="58">
        <v>220</v>
      </c>
      <c r="BG71" s="58">
        <v>220</v>
      </c>
      <c r="BH71" s="58">
        <v>0</v>
      </c>
      <c r="BI71" s="58">
        <v>0</v>
      </c>
      <c r="BJ71" s="58">
        <v>0</v>
      </c>
      <c r="BK71" s="58">
        <v>0</v>
      </c>
      <c r="BL71" s="58">
        <v>0</v>
      </c>
      <c r="BM71" s="58">
        <v>0</v>
      </c>
      <c r="BN71" s="58">
        <v>0</v>
      </c>
      <c r="BO71" s="58">
        <v>0</v>
      </c>
    </row>
    <row r="72" spans="1:67" ht="16.5" customHeight="1">
      <c r="A72" s="55">
        <v>63</v>
      </c>
      <c r="B72" s="50">
        <v>64</v>
      </c>
      <c r="C72" s="56" t="s">
        <v>154</v>
      </c>
      <c r="D72" s="58">
        <f t="shared" si="8"/>
        <v>54817.5</v>
      </c>
      <c r="E72" s="58">
        <f t="shared" si="9"/>
        <v>37367.066</v>
      </c>
      <c r="F72" s="58">
        <f t="shared" si="10"/>
        <v>51002.5</v>
      </c>
      <c r="G72" s="58">
        <f t="shared" si="11"/>
        <v>34101.436</v>
      </c>
      <c r="H72" s="58">
        <f t="shared" si="12"/>
        <v>6827.5</v>
      </c>
      <c r="I72" s="58">
        <f t="shared" si="13"/>
        <v>3265.63</v>
      </c>
      <c r="J72" s="58">
        <v>23879.6</v>
      </c>
      <c r="K72" s="58">
        <v>17739.371</v>
      </c>
      <c r="L72" s="58">
        <v>0</v>
      </c>
      <c r="M72" s="58">
        <v>0</v>
      </c>
      <c r="N72" s="58">
        <v>8997.2</v>
      </c>
      <c r="O72" s="58">
        <v>5165.57</v>
      </c>
      <c r="P72" s="58">
        <v>614.4</v>
      </c>
      <c r="Q72" s="58">
        <v>440.778</v>
      </c>
      <c r="R72" s="58">
        <v>200</v>
      </c>
      <c r="S72" s="58">
        <v>0</v>
      </c>
      <c r="T72" s="58">
        <v>200</v>
      </c>
      <c r="U72" s="58">
        <v>107.647</v>
      </c>
      <c r="V72" s="58">
        <v>450</v>
      </c>
      <c r="W72" s="58">
        <v>365.6</v>
      </c>
      <c r="X72" s="58">
        <v>1862.5</v>
      </c>
      <c r="Y72" s="58">
        <v>1261.2</v>
      </c>
      <c r="Z72" s="58">
        <v>802.5</v>
      </c>
      <c r="AA72" s="58">
        <v>646</v>
      </c>
      <c r="AB72" s="58">
        <v>1200</v>
      </c>
      <c r="AC72" s="58">
        <v>252.315</v>
      </c>
      <c r="AD72" s="58">
        <v>2455.3</v>
      </c>
      <c r="AE72" s="58">
        <v>1957.28</v>
      </c>
      <c r="AF72" s="58">
        <v>0</v>
      </c>
      <c r="AG72" s="58">
        <v>0</v>
      </c>
      <c r="AH72" s="58">
        <v>1000</v>
      </c>
      <c r="AI72" s="58">
        <v>200</v>
      </c>
      <c r="AJ72" s="58">
        <v>1000</v>
      </c>
      <c r="AK72" s="58">
        <v>200</v>
      </c>
      <c r="AL72" s="58">
        <v>9733.2</v>
      </c>
      <c r="AM72" s="58">
        <v>8227.345</v>
      </c>
      <c r="AN72" s="58">
        <v>8913.2</v>
      </c>
      <c r="AO72" s="58">
        <v>8227.345</v>
      </c>
      <c r="AP72" s="58">
        <v>4300</v>
      </c>
      <c r="AQ72" s="58">
        <v>2755</v>
      </c>
      <c r="AR72" s="58">
        <f t="shared" si="14"/>
        <v>80</v>
      </c>
      <c r="AS72" s="58">
        <f t="shared" si="15"/>
        <v>14.15</v>
      </c>
      <c r="AT72" s="58">
        <v>3092.5</v>
      </c>
      <c r="AU72" s="58">
        <v>14.15</v>
      </c>
      <c r="AV72" s="58">
        <v>0</v>
      </c>
      <c r="AW72" s="58">
        <v>0</v>
      </c>
      <c r="AX72" s="58">
        <v>3012.5</v>
      </c>
      <c r="AY72" s="58">
        <v>0</v>
      </c>
      <c r="AZ72" s="58">
        <v>0</v>
      </c>
      <c r="BA72" s="58">
        <v>0</v>
      </c>
      <c r="BB72" s="58">
        <v>3012.5</v>
      </c>
      <c r="BC72" s="58">
        <v>0</v>
      </c>
      <c r="BD72" s="58">
        <v>4527.5</v>
      </c>
      <c r="BE72" s="58">
        <v>1933.85</v>
      </c>
      <c r="BF72" s="58">
        <v>2300</v>
      </c>
      <c r="BG72" s="58">
        <v>1404.5</v>
      </c>
      <c r="BH72" s="58">
        <v>0</v>
      </c>
      <c r="BI72" s="58">
        <v>0</v>
      </c>
      <c r="BJ72" s="58">
        <v>0</v>
      </c>
      <c r="BK72" s="58">
        <v>0</v>
      </c>
      <c r="BL72" s="58">
        <v>0</v>
      </c>
      <c r="BM72" s="58">
        <v>-72.72</v>
      </c>
      <c r="BN72" s="58">
        <v>0</v>
      </c>
      <c r="BO72" s="58">
        <v>0</v>
      </c>
    </row>
    <row r="73" spans="1:67" ht="16.5" customHeight="1">
      <c r="A73" s="55">
        <v>64</v>
      </c>
      <c r="B73" s="50">
        <v>69</v>
      </c>
      <c r="C73" s="56" t="s">
        <v>155</v>
      </c>
      <c r="D73" s="58">
        <f t="shared" si="8"/>
        <v>48215.3133</v>
      </c>
      <c r="E73" s="58">
        <f t="shared" si="9"/>
        <v>23227.844</v>
      </c>
      <c r="F73" s="58">
        <f t="shared" si="10"/>
        <v>36785.644</v>
      </c>
      <c r="G73" s="58">
        <f t="shared" si="11"/>
        <v>20452.844</v>
      </c>
      <c r="H73" s="58">
        <f t="shared" si="12"/>
        <v>13188.3693</v>
      </c>
      <c r="I73" s="58">
        <f t="shared" si="13"/>
        <v>2775</v>
      </c>
      <c r="J73" s="58">
        <v>21272.8</v>
      </c>
      <c r="K73" s="58">
        <v>13584.09</v>
      </c>
      <c r="L73" s="58">
        <v>0</v>
      </c>
      <c r="M73" s="58">
        <v>0</v>
      </c>
      <c r="N73" s="58">
        <v>7984.144</v>
      </c>
      <c r="O73" s="58">
        <v>3999.43</v>
      </c>
      <c r="P73" s="58">
        <v>650</v>
      </c>
      <c r="Q73" s="58">
        <v>577</v>
      </c>
      <c r="R73" s="58">
        <v>600</v>
      </c>
      <c r="S73" s="58">
        <v>530</v>
      </c>
      <c r="T73" s="58">
        <v>300</v>
      </c>
      <c r="U73" s="58">
        <v>219.9</v>
      </c>
      <c r="V73" s="58">
        <v>200</v>
      </c>
      <c r="W73" s="58">
        <v>47</v>
      </c>
      <c r="X73" s="58">
        <v>2700</v>
      </c>
      <c r="Y73" s="58">
        <v>1616.53</v>
      </c>
      <c r="Z73" s="58">
        <v>1300</v>
      </c>
      <c r="AA73" s="58">
        <v>900</v>
      </c>
      <c r="AB73" s="58">
        <v>954.144</v>
      </c>
      <c r="AC73" s="58">
        <v>0</v>
      </c>
      <c r="AD73" s="58">
        <v>1400</v>
      </c>
      <c r="AE73" s="58">
        <v>414</v>
      </c>
      <c r="AF73" s="58">
        <v>0</v>
      </c>
      <c r="AG73" s="58">
        <v>0</v>
      </c>
      <c r="AH73" s="58">
        <v>0</v>
      </c>
      <c r="AI73" s="58">
        <v>0</v>
      </c>
      <c r="AJ73" s="58">
        <v>0</v>
      </c>
      <c r="AK73" s="58">
        <v>0</v>
      </c>
      <c r="AL73" s="58">
        <v>0</v>
      </c>
      <c r="AM73" s="58">
        <v>0</v>
      </c>
      <c r="AN73" s="58">
        <v>0</v>
      </c>
      <c r="AO73" s="58">
        <v>0</v>
      </c>
      <c r="AP73" s="58">
        <v>4950</v>
      </c>
      <c r="AQ73" s="58">
        <v>2670</v>
      </c>
      <c r="AR73" s="58">
        <f t="shared" si="14"/>
        <v>819.9999999999998</v>
      </c>
      <c r="AS73" s="58">
        <f t="shared" si="15"/>
        <v>199.324</v>
      </c>
      <c r="AT73" s="58">
        <v>2578.7</v>
      </c>
      <c r="AU73" s="58">
        <v>199.324</v>
      </c>
      <c r="AV73" s="58">
        <v>0</v>
      </c>
      <c r="AW73" s="58">
        <v>0</v>
      </c>
      <c r="AX73" s="58">
        <v>1758.7</v>
      </c>
      <c r="AY73" s="58">
        <v>0</v>
      </c>
      <c r="AZ73" s="58">
        <v>0</v>
      </c>
      <c r="BA73" s="58">
        <v>0</v>
      </c>
      <c r="BB73" s="58">
        <v>1758.7</v>
      </c>
      <c r="BC73" s="58">
        <v>0</v>
      </c>
      <c r="BD73" s="58">
        <v>13005.3693</v>
      </c>
      <c r="BE73" s="58">
        <v>2792</v>
      </c>
      <c r="BF73" s="58">
        <v>183</v>
      </c>
      <c r="BG73" s="58">
        <v>183</v>
      </c>
      <c r="BH73" s="58">
        <v>0</v>
      </c>
      <c r="BI73" s="58">
        <v>0</v>
      </c>
      <c r="BJ73" s="58">
        <v>0</v>
      </c>
      <c r="BK73" s="58">
        <v>0</v>
      </c>
      <c r="BL73" s="58">
        <v>0</v>
      </c>
      <c r="BM73" s="58">
        <v>-200</v>
      </c>
      <c r="BN73" s="58">
        <v>0</v>
      </c>
      <c r="BO73" s="58">
        <v>0</v>
      </c>
    </row>
    <row r="74" spans="1:67" ht="16.5" customHeight="1">
      <c r="A74" s="55">
        <v>65</v>
      </c>
      <c r="B74" s="50">
        <v>70</v>
      </c>
      <c r="C74" s="56" t="s">
        <v>156</v>
      </c>
      <c r="D74" s="58">
        <f aca="true" t="shared" si="16" ref="D74:D105">F74+H74-BB74</f>
        <v>5649.608</v>
      </c>
      <c r="E74" s="58">
        <f aca="true" t="shared" si="17" ref="E74:E105">G74+I74-BC74</f>
        <v>3557.556</v>
      </c>
      <c r="F74" s="58">
        <f aca="true" t="shared" si="18" ref="F74:F105">J74+L74+N74+AF74+AH74+AL74+AP74+AT74</f>
        <v>5648</v>
      </c>
      <c r="G74" s="58">
        <f aca="true" t="shared" si="19" ref="G74:G105">K74+M74+O74+AG74+AI74+AM74+AQ74+AU74</f>
        <v>3557.556</v>
      </c>
      <c r="H74" s="58">
        <f aca="true" t="shared" si="20" ref="H74:H105">AZ74+BD74+BF74+BH74+BJ74+BL74+BN74</f>
        <v>1.608</v>
      </c>
      <c r="I74" s="58">
        <f aca="true" t="shared" si="21" ref="I74:I105">BA74+BE74+BG74+BI74+BK74+BM74+BO74</f>
        <v>0</v>
      </c>
      <c r="J74" s="58">
        <v>5648</v>
      </c>
      <c r="K74" s="58">
        <v>3557.556</v>
      </c>
      <c r="L74" s="58">
        <v>0</v>
      </c>
      <c r="M74" s="58">
        <v>0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  <c r="AD74" s="58">
        <v>0</v>
      </c>
      <c r="AE74" s="58">
        <v>0</v>
      </c>
      <c r="AF74" s="58">
        <v>0</v>
      </c>
      <c r="AG74" s="58">
        <v>0</v>
      </c>
      <c r="AH74" s="58">
        <v>0</v>
      </c>
      <c r="AI74" s="58">
        <v>0</v>
      </c>
      <c r="AJ74" s="58">
        <v>0</v>
      </c>
      <c r="AK74" s="58">
        <v>0</v>
      </c>
      <c r="AL74" s="58">
        <v>0</v>
      </c>
      <c r="AM74" s="58">
        <v>0</v>
      </c>
      <c r="AN74" s="58">
        <v>0</v>
      </c>
      <c r="AO74" s="58">
        <v>0</v>
      </c>
      <c r="AP74" s="58">
        <v>0</v>
      </c>
      <c r="AQ74" s="58">
        <v>0</v>
      </c>
      <c r="AR74" s="58">
        <f aca="true" t="shared" si="22" ref="AR74:AR105">AT74+AV74-BB74</f>
        <v>0</v>
      </c>
      <c r="AS74" s="58">
        <f aca="true" t="shared" si="23" ref="AS74:AS105">AU74+AW74-BC74</f>
        <v>0</v>
      </c>
      <c r="AT74" s="58">
        <v>0</v>
      </c>
      <c r="AU74" s="58">
        <v>0</v>
      </c>
      <c r="AV74" s="58">
        <v>0</v>
      </c>
      <c r="AW74" s="58">
        <v>0</v>
      </c>
      <c r="AX74" s="58">
        <v>0</v>
      </c>
      <c r="AY74" s="58">
        <v>0</v>
      </c>
      <c r="AZ74" s="58">
        <v>0</v>
      </c>
      <c r="BA74" s="58">
        <v>0</v>
      </c>
      <c r="BB74" s="58">
        <v>0</v>
      </c>
      <c r="BC74" s="58">
        <v>0</v>
      </c>
      <c r="BD74" s="58">
        <v>1.608</v>
      </c>
      <c r="BE74" s="58">
        <v>0</v>
      </c>
      <c r="BF74" s="58">
        <v>0</v>
      </c>
      <c r="BG74" s="58">
        <v>0</v>
      </c>
      <c r="BH74" s="58">
        <v>0</v>
      </c>
      <c r="BI74" s="58">
        <v>0</v>
      </c>
      <c r="BJ74" s="58">
        <v>0</v>
      </c>
      <c r="BK74" s="58">
        <v>0</v>
      </c>
      <c r="BL74" s="58">
        <v>0</v>
      </c>
      <c r="BM74" s="58">
        <v>0</v>
      </c>
      <c r="BN74" s="58">
        <v>0</v>
      </c>
      <c r="BO74" s="58">
        <v>0</v>
      </c>
    </row>
    <row r="75" spans="1:67" ht="16.5" customHeight="1">
      <c r="A75" s="55">
        <v>66</v>
      </c>
      <c r="B75" s="50">
        <v>77</v>
      </c>
      <c r="C75" s="56" t="s">
        <v>157</v>
      </c>
      <c r="D75" s="58">
        <f t="shared" si="16"/>
        <v>34952.3</v>
      </c>
      <c r="E75" s="58">
        <f t="shared" si="17"/>
        <v>23091.476</v>
      </c>
      <c r="F75" s="58">
        <f t="shared" si="18"/>
        <v>31452.3</v>
      </c>
      <c r="G75" s="58">
        <f t="shared" si="19"/>
        <v>20107.708</v>
      </c>
      <c r="H75" s="58">
        <f t="shared" si="20"/>
        <v>4918</v>
      </c>
      <c r="I75" s="58">
        <f t="shared" si="21"/>
        <v>2983.768</v>
      </c>
      <c r="J75" s="58">
        <v>13570</v>
      </c>
      <c r="K75" s="58">
        <v>10061.363</v>
      </c>
      <c r="L75" s="58">
        <v>0</v>
      </c>
      <c r="M75" s="58">
        <v>0</v>
      </c>
      <c r="N75" s="58">
        <v>6580</v>
      </c>
      <c r="O75" s="58">
        <v>5497.15</v>
      </c>
      <c r="P75" s="58">
        <v>900</v>
      </c>
      <c r="Q75" s="58">
        <v>346</v>
      </c>
      <c r="R75" s="58">
        <v>900</v>
      </c>
      <c r="S75" s="58">
        <v>900</v>
      </c>
      <c r="T75" s="58">
        <v>250</v>
      </c>
      <c r="U75" s="58">
        <v>160</v>
      </c>
      <c r="V75" s="58">
        <v>0</v>
      </c>
      <c r="W75" s="58">
        <v>0</v>
      </c>
      <c r="X75" s="58">
        <v>207</v>
      </c>
      <c r="Y75" s="58">
        <v>122.4</v>
      </c>
      <c r="Z75" s="58">
        <v>0</v>
      </c>
      <c r="AA75" s="58">
        <v>0</v>
      </c>
      <c r="AB75" s="58">
        <v>1540</v>
      </c>
      <c r="AC75" s="58">
        <v>1486.75</v>
      </c>
      <c r="AD75" s="58">
        <v>2100</v>
      </c>
      <c r="AE75" s="58">
        <v>1850</v>
      </c>
      <c r="AF75" s="58">
        <v>0</v>
      </c>
      <c r="AG75" s="58">
        <v>0</v>
      </c>
      <c r="AH75" s="58">
        <v>0</v>
      </c>
      <c r="AI75" s="58">
        <v>0</v>
      </c>
      <c r="AJ75" s="58">
        <v>0</v>
      </c>
      <c r="AK75" s="58">
        <v>0</v>
      </c>
      <c r="AL75" s="58">
        <v>9254.3</v>
      </c>
      <c r="AM75" s="58">
        <v>4042.195</v>
      </c>
      <c r="AN75" s="58">
        <v>5956.4</v>
      </c>
      <c r="AO75" s="58">
        <v>982.245</v>
      </c>
      <c r="AP75" s="58">
        <v>600</v>
      </c>
      <c r="AQ75" s="58">
        <v>495</v>
      </c>
      <c r="AR75" s="58">
        <f t="shared" si="22"/>
        <v>30</v>
      </c>
      <c r="AS75" s="58">
        <f t="shared" si="23"/>
        <v>12</v>
      </c>
      <c r="AT75" s="58">
        <v>1448</v>
      </c>
      <c r="AU75" s="58">
        <v>12</v>
      </c>
      <c r="AV75" s="58">
        <v>0</v>
      </c>
      <c r="AW75" s="58">
        <v>0</v>
      </c>
      <c r="AX75" s="58">
        <v>1418</v>
      </c>
      <c r="AY75" s="58">
        <v>0</v>
      </c>
      <c r="AZ75" s="58">
        <v>0</v>
      </c>
      <c r="BA75" s="58">
        <v>0</v>
      </c>
      <c r="BB75" s="58">
        <v>1418</v>
      </c>
      <c r="BC75" s="58">
        <v>0</v>
      </c>
      <c r="BD75" s="58">
        <v>2690</v>
      </c>
      <c r="BE75" s="58">
        <v>2305.244</v>
      </c>
      <c r="BF75" s="58">
        <v>2228</v>
      </c>
      <c r="BG75" s="58">
        <v>758</v>
      </c>
      <c r="BH75" s="58">
        <v>0</v>
      </c>
      <c r="BI75" s="58">
        <v>0</v>
      </c>
      <c r="BJ75" s="58">
        <v>0</v>
      </c>
      <c r="BK75" s="58">
        <v>0</v>
      </c>
      <c r="BL75" s="58">
        <v>0</v>
      </c>
      <c r="BM75" s="58">
        <v>-79.476</v>
      </c>
      <c r="BN75" s="58">
        <v>0</v>
      </c>
      <c r="BO75" s="58">
        <v>0</v>
      </c>
    </row>
    <row r="76" spans="1:67" ht="16.5" customHeight="1">
      <c r="A76" s="55">
        <v>67</v>
      </c>
      <c r="B76" s="50">
        <v>82</v>
      </c>
      <c r="C76" s="56" t="s">
        <v>158</v>
      </c>
      <c r="D76" s="58">
        <f t="shared" si="16"/>
        <v>6365.472</v>
      </c>
      <c r="E76" s="58">
        <f t="shared" si="17"/>
        <v>1990.248</v>
      </c>
      <c r="F76" s="58">
        <f t="shared" si="18"/>
        <v>6358.499</v>
      </c>
      <c r="G76" s="58">
        <f t="shared" si="19"/>
        <v>1990.248</v>
      </c>
      <c r="H76" s="58">
        <f t="shared" si="20"/>
        <v>321.973</v>
      </c>
      <c r="I76" s="58">
        <f t="shared" si="21"/>
        <v>0</v>
      </c>
      <c r="J76" s="58">
        <v>5463.499</v>
      </c>
      <c r="K76" s="58">
        <v>1732.248</v>
      </c>
      <c r="L76" s="58">
        <v>0</v>
      </c>
      <c r="M76" s="58">
        <v>0</v>
      </c>
      <c r="N76" s="58">
        <v>480</v>
      </c>
      <c r="O76" s="58">
        <v>178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120</v>
      </c>
      <c r="Y76" s="58">
        <v>38</v>
      </c>
      <c r="Z76" s="58">
        <v>0</v>
      </c>
      <c r="AA76" s="58">
        <v>0</v>
      </c>
      <c r="AB76" s="58">
        <v>0</v>
      </c>
      <c r="AC76" s="58">
        <v>0</v>
      </c>
      <c r="AD76" s="58">
        <v>0</v>
      </c>
      <c r="AE76" s="58">
        <v>0</v>
      </c>
      <c r="AF76" s="58">
        <v>0</v>
      </c>
      <c r="AG76" s="58">
        <v>0</v>
      </c>
      <c r="AH76" s="58">
        <v>0</v>
      </c>
      <c r="AI76" s="58">
        <v>0</v>
      </c>
      <c r="AJ76" s="58">
        <v>0</v>
      </c>
      <c r="AK76" s="58">
        <v>0</v>
      </c>
      <c r="AL76" s="58">
        <v>0</v>
      </c>
      <c r="AM76" s="58">
        <v>0</v>
      </c>
      <c r="AN76" s="58">
        <v>0</v>
      </c>
      <c r="AO76" s="58">
        <v>0</v>
      </c>
      <c r="AP76" s="58">
        <v>100</v>
      </c>
      <c r="AQ76" s="58">
        <v>80</v>
      </c>
      <c r="AR76" s="58">
        <f t="shared" si="22"/>
        <v>0</v>
      </c>
      <c r="AS76" s="58">
        <f t="shared" si="23"/>
        <v>0</v>
      </c>
      <c r="AT76" s="58">
        <v>315</v>
      </c>
      <c r="AU76" s="58">
        <v>0</v>
      </c>
      <c r="AV76" s="58">
        <v>0</v>
      </c>
      <c r="AW76" s="58">
        <v>0</v>
      </c>
      <c r="AX76" s="58">
        <v>315</v>
      </c>
      <c r="AY76" s="58">
        <v>0</v>
      </c>
      <c r="AZ76" s="58">
        <v>0</v>
      </c>
      <c r="BA76" s="58">
        <v>0</v>
      </c>
      <c r="BB76" s="58">
        <v>315</v>
      </c>
      <c r="BC76" s="58">
        <v>0</v>
      </c>
      <c r="BD76" s="58">
        <v>0</v>
      </c>
      <c r="BE76" s="58">
        <v>0</v>
      </c>
      <c r="BF76" s="58">
        <v>321.973</v>
      </c>
      <c r="BG76" s="58">
        <v>0</v>
      </c>
      <c r="BH76" s="58">
        <v>0</v>
      </c>
      <c r="BI76" s="58">
        <v>0</v>
      </c>
      <c r="BJ76" s="58">
        <v>0</v>
      </c>
      <c r="BK76" s="58">
        <v>0</v>
      </c>
      <c r="BL76" s="58">
        <v>0</v>
      </c>
      <c r="BM76" s="58">
        <v>0</v>
      </c>
      <c r="BN76" s="58">
        <v>0</v>
      </c>
      <c r="BO76" s="58">
        <v>0</v>
      </c>
    </row>
    <row r="77" spans="1:67" ht="16.5" customHeight="1">
      <c r="A77" s="55">
        <v>68</v>
      </c>
      <c r="B77" s="50">
        <v>89</v>
      </c>
      <c r="C77" s="56" t="s">
        <v>159</v>
      </c>
      <c r="D77" s="58">
        <f t="shared" si="16"/>
        <v>7255.4</v>
      </c>
      <c r="E77" s="58">
        <f t="shared" si="17"/>
        <v>4087.9829999999997</v>
      </c>
      <c r="F77" s="58">
        <f t="shared" si="18"/>
        <v>7148.799999999999</v>
      </c>
      <c r="G77" s="58">
        <f t="shared" si="19"/>
        <v>4087.9829999999997</v>
      </c>
      <c r="H77" s="58">
        <f t="shared" si="20"/>
        <v>813</v>
      </c>
      <c r="I77" s="58">
        <f t="shared" si="21"/>
        <v>166.39</v>
      </c>
      <c r="J77" s="58">
        <v>4380</v>
      </c>
      <c r="K77" s="58">
        <v>2774.593</v>
      </c>
      <c r="L77" s="58">
        <v>0</v>
      </c>
      <c r="M77" s="58">
        <v>0</v>
      </c>
      <c r="N77" s="58">
        <v>1572</v>
      </c>
      <c r="O77" s="58">
        <v>1077</v>
      </c>
      <c r="P77" s="58">
        <v>30</v>
      </c>
      <c r="Q77" s="58">
        <v>20</v>
      </c>
      <c r="R77" s="58">
        <v>0</v>
      </c>
      <c r="S77" s="58">
        <v>0</v>
      </c>
      <c r="T77" s="58">
        <v>72</v>
      </c>
      <c r="U77" s="58">
        <v>10</v>
      </c>
      <c r="V77" s="58">
        <v>0</v>
      </c>
      <c r="W77" s="58">
        <v>0</v>
      </c>
      <c r="X77" s="58">
        <v>810</v>
      </c>
      <c r="Y77" s="58">
        <v>662</v>
      </c>
      <c r="Z77" s="58">
        <v>350</v>
      </c>
      <c r="AA77" s="58">
        <v>315</v>
      </c>
      <c r="AB77" s="58">
        <v>0</v>
      </c>
      <c r="AC77" s="58">
        <v>0</v>
      </c>
      <c r="AD77" s="58">
        <v>50</v>
      </c>
      <c r="AE77" s="58">
        <v>0</v>
      </c>
      <c r="AF77" s="58">
        <v>0</v>
      </c>
      <c r="AG77" s="58">
        <v>0</v>
      </c>
      <c r="AH77" s="58">
        <v>0</v>
      </c>
      <c r="AI77" s="58">
        <v>0</v>
      </c>
      <c r="AJ77" s="58">
        <v>0</v>
      </c>
      <c r="AK77" s="58">
        <v>0</v>
      </c>
      <c r="AL77" s="58">
        <v>0</v>
      </c>
      <c r="AM77" s="58">
        <v>0</v>
      </c>
      <c r="AN77" s="58">
        <v>0</v>
      </c>
      <c r="AO77" s="58">
        <v>0</v>
      </c>
      <c r="AP77" s="58">
        <v>450.4</v>
      </c>
      <c r="AQ77" s="58">
        <v>70</v>
      </c>
      <c r="AR77" s="58">
        <f t="shared" si="22"/>
        <v>40</v>
      </c>
      <c r="AS77" s="58">
        <f t="shared" si="23"/>
        <v>0</v>
      </c>
      <c r="AT77" s="58">
        <v>746.4</v>
      </c>
      <c r="AU77" s="58">
        <v>166.39</v>
      </c>
      <c r="AV77" s="58">
        <v>0</v>
      </c>
      <c r="AW77" s="58">
        <v>0</v>
      </c>
      <c r="AX77" s="58">
        <v>706.4</v>
      </c>
      <c r="AY77" s="58">
        <v>166.39</v>
      </c>
      <c r="AZ77" s="58">
        <v>0</v>
      </c>
      <c r="BA77" s="58">
        <v>0</v>
      </c>
      <c r="BB77" s="58">
        <v>706.4</v>
      </c>
      <c r="BC77" s="58">
        <v>166.39</v>
      </c>
      <c r="BD77" s="58">
        <v>813</v>
      </c>
      <c r="BE77" s="58">
        <v>166.39</v>
      </c>
      <c r="BF77" s="58">
        <v>0</v>
      </c>
      <c r="BG77" s="58">
        <v>0</v>
      </c>
      <c r="BH77" s="58">
        <v>0</v>
      </c>
      <c r="BI77" s="58">
        <v>0</v>
      </c>
      <c r="BJ77" s="58">
        <v>0</v>
      </c>
      <c r="BK77" s="58">
        <v>0</v>
      </c>
      <c r="BL77" s="58">
        <v>0</v>
      </c>
      <c r="BM77" s="58">
        <v>0</v>
      </c>
      <c r="BN77" s="58">
        <v>0</v>
      </c>
      <c r="BO77" s="58">
        <v>0</v>
      </c>
    </row>
    <row r="78" spans="1:67" ht="16.5" customHeight="1">
      <c r="A78" s="55">
        <v>69</v>
      </c>
      <c r="B78" s="50">
        <v>91</v>
      </c>
      <c r="C78" s="56" t="s">
        <v>160</v>
      </c>
      <c r="D78" s="58">
        <f t="shared" si="16"/>
        <v>23014.6621</v>
      </c>
      <c r="E78" s="58">
        <f t="shared" si="17"/>
        <v>14573.363000000001</v>
      </c>
      <c r="F78" s="58">
        <f t="shared" si="18"/>
        <v>15951.1</v>
      </c>
      <c r="G78" s="58">
        <f t="shared" si="19"/>
        <v>9675.144</v>
      </c>
      <c r="H78" s="58">
        <f t="shared" si="20"/>
        <v>7831.1621</v>
      </c>
      <c r="I78" s="58">
        <f t="shared" si="21"/>
        <v>4898.219</v>
      </c>
      <c r="J78" s="58">
        <v>10650.2</v>
      </c>
      <c r="K78" s="58">
        <v>7309.244</v>
      </c>
      <c r="L78" s="58">
        <v>0</v>
      </c>
      <c r="M78" s="58">
        <v>0</v>
      </c>
      <c r="N78" s="58">
        <v>3523.3</v>
      </c>
      <c r="O78" s="58">
        <v>2280.9</v>
      </c>
      <c r="P78" s="58">
        <v>200</v>
      </c>
      <c r="Q78" s="58">
        <v>0</v>
      </c>
      <c r="R78" s="58">
        <v>65</v>
      </c>
      <c r="S78" s="58">
        <v>0</v>
      </c>
      <c r="T78" s="58">
        <v>170</v>
      </c>
      <c r="U78" s="58">
        <v>149</v>
      </c>
      <c r="V78" s="58">
        <v>300</v>
      </c>
      <c r="W78" s="58">
        <v>0</v>
      </c>
      <c r="X78" s="58">
        <v>1145</v>
      </c>
      <c r="Y78" s="58">
        <v>845.4</v>
      </c>
      <c r="Z78" s="58">
        <v>185</v>
      </c>
      <c r="AA78" s="58">
        <v>134</v>
      </c>
      <c r="AB78" s="58">
        <v>1000</v>
      </c>
      <c r="AC78" s="58">
        <v>900</v>
      </c>
      <c r="AD78" s="58">
        <v>298.3</v>
      </c>
      <c r="AE78" s="58">
        <v>151.5</v>
      </c>
      <c r="AF78" s="58">
        <v>0</v>
      </c>
      <c r="AG78" s="58">
        <v>0</v>
      </c>
      <c r="AH78" s="58">
        <v>0</v>
      </c>
      <c r="AI78" s="58">
        <v>0</v>
      </c>
      <c r="AJ78" s="58">
        <v>0</v>
      </c>
      <c r="AK78" s="58">
        <v>0</v>
      </c>
      <c r="AL78" s="58">
        <v>0</v>
      </c>
      <c r="AM78" s="58">
        <v>0</v>
      </c>
      <c r="AN78" s="58">
        <v>0</v>
      </c>
      <c r="AO78" s="58">
        <v>0</v>
      </c>
      <c r="AP78" s="58">
        <v>910</v>
      </c>
      <c r="AQ78" s="58">
        <v>85</v>
      </c>
      <c r="AR78" s="58">
        <f t="shared" si="22"/>
        <v>100</v>
      </c>
      <c r="AS78" s="58">
        <f t="shared" si="23"/>
        <v>0</v>
      </c>
      <c r="AT78" s="58">
        <v>867.6</v>
      </c>
      <c r="AU78" s="58">
        <v>0</v>
      </c>
      <c r="AV78" s="58">
        <v>0</v>
      </c>
      <c r="AW78" s="58">
        <v>0</v>
      </c>
      <c r="AX78" s="58">
        <v>767.6</v>
      </c>
      <c r="AY78" s="58">
        <v>0</v>
      </c>
      <c r="AZ78" s="58">
        <v>0</v>
      </c>
      <c r="BA78" s="58">
        <v>0</v>
      </c>
      <c r="BB78" s="58">
        <v>767.6</v>
      </c>
      <c r="BC78" s="58">
        <v>0</v>
      </c>
      <c r="BD78" s="58">
        <v>6511.1621</v>
      </c>
      <c r="BE78" s="58">
        <v>3818.219</v>
      </c>
      <c r="BF78" s="58">
        <v>1320</v>
      </c>
      <c r="BG78" s="58">
        <v>1080</v>
      </c>
      <c r="BH78" s="58">
        <v>0</v>
      </c>
      <c r="BI78" s="58">
        <v>0</v>
      </c>
      <c r="BJ78" s="58">
        <v>0</v>
      </c>
      <c r="BK78" s="58">
        <v>0</v>
      </c>
      <c r="BL78" s="58">
        <v>0</v>
      </c>
      <c r="BM78" s="58">
        <v>0</v>
      </c>
      <c r="BN78" s="58">
        <v>0</v>
      </c>
      <c r="BO78" s="58">
        <v>0</v>
      </c>
    </row>
    <row r="79" spans="1:67" ht="16.5" customHeight="1">
      <c r="A79" s="55">
        <v>70</v>
      </c>
      <c r="B79" s="50">
        <v>93</v>
      </c>
      <c r="C79" s="56" t="s">
        <v>161</v>
      </c>
      <c r="D79" s="58">
        <f t="shared" si="16"/>
        <v>10578.233900000001</v>
      </c>
      <c r="E79" s="58">
        <f t="shared" si="17"/>
        <v>7071.889999999999</v>
      </c>
      <c r="F79" s="58">
        <f t="shared" si="18"/>
        <v>9963.800000000001</v>
      </c>
      <c r="G79" s="58">
        <f t="shared" si="19"/>
        <v>6536.73</v>
      </c>
      <c r="H79" s="58">
        <f t="shared" si="20"/>
        <v>1112.6339</v>
      </c>
      <c r="I79" s="58">
        <f t="shared" si="21"/>
        <v>535.1600000000001</v>
      </c>
      <c r="J79" s="58">
        <v>7496</v>
      </c>
      <c r="K79" s="58">
        <v>5084.03</v>
      </c>
      <c r="L79" s="58">
        <v>0</v>
      </c>
      <c r="M79" s="58">
        <v>0</v>
      </c>
      <c r="N79" s="58">
        <v>1315</v>
      </c>
      <c r="O79" s="58">
        <v>1095</v>
      </c>
      <c r="P79" s="58">
        <v>100</v>
      </c>
      <c r="Q79" s="58">
        <v>50</v>
      </c>
      <c r="R79" s="58">
        <v>180</v>
      </c>
      <c r="S79" s="58">
        <v>180</v>
      </c>
      <c r="T79" s="58">
        <v>0</v>
      </c>
      <c r="U79" s="58">
        <v>0</v>
      </c>
      <c r="V79" s="58">
        <v>100</v>
      </c>
      <c r="W79" s="58">
        <v>56</v>
      </c>
      <c r="X79" s="58">
        <v>310</v>
      </c>
      <c r="Y79" s="58">
        <v>249</v>
      </c>
      <c r="Z79" s="58">
        <v>0</v>
      </c>
      <c r="AA79" s="58">
        <v>0</v>
      </c>
      <c r="AB79" s="58">
        <v>0</v>
      </c>
      <c r="AC79" s="58">
        <v>0</v>
      </c>
      <c r="AD79" s="58">
        <v>425</v>
      </c>
      <c r="AE79" s="58">
        <v>425</v>
      </c>
      <c r="AF79" s="58">
        <v>0</v>
      </c>
      <c r="AG79" s="58">
        <v>0</v>
      </c>
      <c r="AH79" s="58">
        <v>0</v>
      </c>
      <c r="AI79" s="58">
        <v>0</v>
      </c>
      <c r="AJ79" s="58">
        <v>0</v>
      </c>
      <c r="AK79" s="58">
        <v>0</v>
      </c>
      <c r="AL79" s="58">
        <v>0</v>
      </c>
      <c r="AM79" s="58">
        <v>0</v>
      </c>
      <c r="AN79" s="58">
        <v>0</v>
      </c>
      <c r="AO79" s="58">
        <v>0</v>
      </c>
      <c r="AP79" s="58">
        <v>624.6</v>
      </c>
      <c r="AQ79" s="58">
        <v>352.8</v>
      </c>
      <c r="AR79" s="58">
        <f t="shared" si="22"/>
        <v>30.000000000000057</v>
      </c>
      <c r="AS79" s="58">
        <f t="shared" si="23"/>
        <v>4.9</v>
      </c>
      <c r="AT79" s="58">
        <v>528.2</v>
      </c>
      <c r="AU79" s="58">
        <v>4.9</v>
      </c>
      <c r="AV79" s="58">
        <v>0</v>
      </c>
      <c r="AW79" s="58">
        <v>0</v>
      </c>
      <c r="AX79" s="58">
        <v>498.2</v>
      </c>
      <c r="AY79" s="58">
        <v>0</v>
      </c>
      <c r="AZ79" s="58">
        <v>0</v>
      </c>
      <c r="BA79" s="58">
        <v>0</v>
      </c>
      <c r="BB79" s="58">
        <v>498.2</v>
      </c>
      <c r="BC79" s="58">
        <v>0</v>
      </c>
      <c r="BD79" s="58">
        <v>957.6339</v>
      </c>
      <c r="BE79" s="58">
        <v>380.16</v>
      </c>
      <c r="BF79" s="58">
        <v>155</v>
      </c>
      <c r="BG79" s="58">
        <v>155</v>
      </c>
      <c r="BH79" s="58">
        <v>0</v>
      </c>
      <c r="BI79" s="58">
        <v>0</v>
      </c>
      <c r="BJ79" s="58">
        <v>0</v>
      </c>
      <c r="BK79" s="58">
        <v>0</v>
      </c>
      <c r="BL79" s="58">
        <v>0</v>
      </c>
      <c r="BM79" s="58">
        <v>0</v>
      </c>
      <c r="BN79" s="58">
        <v>0</v>
      </c>
      <c r="BO79" s="58">
        <v>0</v>
      </c>
    </row>
    <row r="80" spans="1:67" ht="16.5" customHeight="1">
      <c r="A80" s="55">
        <v>71</v>
      </c>
      <c r="B80" s="50">
        <v>96</v>
      </c>
      <c r="C80" s="56" t="s">
        <v>162</v>
      </c>
      <c r="D80" s="58">
        <f t="shared" si="16"/>
        <v>5845.5</v>
      </c>
      <c r="E80" s="58">
        <f t="shared" si="17"/>
        <v>3633.673</v>
      </c>
      <c r="F80" s="58">
        <f t="shared" si="18"/>
        <v>5845.4</v>
      </c>
      <c r="G80" s="58">
        <f t="shared" si="19"/>
        <v>3633.673</v>
      </c>
      <c r="H80" s="58">
        <f t="shared" si="20"/>
        <v>350.1</v>
      </c>
      <c r="I80" s="58">
        <f t="shared" si="21"/>
        <v>0</v>
      </c>
      <c r="J80" s="58">
        <v>4480</v>
      </c>
      <c r="K80" s="58">
        <v>2978.673</v>
      </c>
      <c r="L80" s="58">
        <v>0</v>
      </c>
      <c r="M80" s="58">
        <v>0</v>
      </c>
      <c r="N80" s="58">
        <v>810</v>
      </c>
      <c r="O80" s="58">
        <v>484</v>
      </c>
      <c r="P80" s="58">
        <v>50</v>
      </c>
      <c r="Q80" s="58">
        <v>0</v>
      </c>
      <c r="R80" s="58">
        <v>70</v>
      </c>
      <c r="S80" s="58">
        <v>0</v>
      </c>
      <c r="T80" s="58">
        <v>100</v>
      </c>
      <c r="U80" s="58">
        <v>79</v>
      </c>
      <c r="V80" s="58">
        <v>0</v>
      </c>
      <c r="W80" s="58">
        <v>0</v>
      </c>
      <c r="X80" s="58">
        <v>310</v>
      </c>
      <c r="Y80" s="58">
        <v>225</v>
      </c>
      <c r="Z80" s="58">
        <v>0</v>
      </c>
      <c r="AA80" s="58">
        <v>0</v>
      </c>
      <c r="AB80" s="58">
        <v>0</v>
      </c>
      <c r="AC80" s="58">
        <v>0</v>
      </c>
      <c r="AD80" s="58">
        <v>40</v>
      </c>
      <c r="AE80" s="58">
        <v>0</v>
      </c>
      <c r="AF80" s="58">
        <v>0</v>
      </c>
      <c r="AG80" s="58">
        <v>0</v>
      </c>
      <c r="AH80" s="58">
        <v>0</v>
      </c>
      <c r="AI80" s="58">
        <v>0</v>
      </c>
      <c r="AJ80" s="58">
        <v>0</v>
      </c>
      <c r="AK80" s="58">
        <v>0</v>
      </c>
      <c r="AL80" s="58">
        <v>0</v>
      </c>
      <c r="AM80" s="58">
        <v>0</v>
      </c>
      <c r="AN80" s="58">
        <v>0</v>
      </c>
      <c r="AO80" s="58">
        <v>0</v>
      </c>
      <c r="AP80" s="58">
        <v>125.4</v>
      </c>
      <c r="AQ80" s="58">
        <v>121</v>
      </c>
      <c r="AR80" s="58">
        <f t="shared" si="22"/>
        <v>80</v>
      </c>
      <c r="AS80" s="58">
        <f t="shared" si="23"/>
        <v>50</v>
      </c>
      <c r="AT80" s="58">
        <v>430</v>
      </c>
      <c r="AU80" s="58">
        <v>50</v>
      </c>
      <c r="AV80" s="58">
        <v>0</v>
      </c>
      <c r="AW80" s="58">
        <v>0</v>
      </c>
      <c r="AX80" s="58">
        <v>350</v>
      </c>
      <c r="AY80" s="58">
        <v>0</v>
      </c>
      <c r="AZ80" s="58">
        <v>0</v>
      </c>
      <c r="BA80" s="58">
        <v>0</v>
      </c>
      <c r="BB80" s="58">
        <v>350</v>
      </c>
      <c r="BC80" s="58">
        <v>0</v>
      </c>
      <c r="BD80" s="58">
        <v>350.1</v>
      </c>
      <c r="BE80" s="58">
        <v>0</v>
      </c>
      <c r="BF80" s="58">
        <v>0</v>
      </c>
      <c r="BG80" s="58">
        <v>0</v>
      </c>
      <c r="BH80" s="58">
        <v>0</v>
      </c>
      <c r="BI80" s="58">
        <v>0</v>
      </c>
      <c r="BJ80" s="58">
        <v>0</v>
      </c>
      <c r="BK80" s="58">
        <v>0</v>
      </c>
      <c r="BL80" s="58">
        <v>0</v>
      </c>
      <c r="BM80" s="58">
        <v>0</v>
      </c>
      <c r="BN80" s="58">
        <v>0</v>
      </c>
      <c r="BO80" s="58">
        <v>0</v>
      </c>
    </row>
    <row r="81" spans="1:67" ht="16.5" customHeight="1">
      <c r="A81" s="55">
        <v>72</v>
      </c>
      <c r="B81" s="50">
        <v>99</v>
      </c>
      <c r="C81" s="56" t="s">
        <v>163</v>
      </c>
      <c r="D81" s="58">
        <f t="shared" si="16"/>
        <v>15874.0546</v>
      </c>
      <c r="E81" s="58">
        <f t="shared" si="17"/>
        <v>9235.708999999999</v>
      </c>
      <c r="F81" s="58">
        <f t="shared" si="18"/>
        <v>15036</v>
      </c>
      <c r="G81" s="58">
        <f t="shared" si="19"/>
        <v>8407.708999999999</v>
      </c>
      <c r="H81" s="58">
        <f t="shared" si="20"/>
        <v>1593.0546</v>
      </c>
      <c r="I81" s="58">
        <f t="shared" si="21"/>
        <v>828</v>
      </c>
      <c r="J81" s="58">
        <v>9406.4</v>
      </c>
      <c r="K81" s="58">
        <v>5502.288</v>
      </c>
      <c r="L81" s="58">
        <v>0</v>
      </c>
      <c r="M81" s="58">
        <v>0</v>
      </c>
      <c r="N81" s="58">
        <v>1373.2</v>
      </c>
      <c r="O81" s="58">
        <v>950.2</v>
      </c>
      <c r="P81" s="58">
        <v>375</v>
      </c>
      <c r="Q81" s="58">
        <v>171</v>
      </c>
      <c r="R81" s="58">
        <v>50</v>
      </c>
      <c r="S81" s="58">
        <v>50</v>
      </c>
      <c r="T81" s="58">
        <v>108</v>
      </c>
      <c r="U81" s="58">
        <v>48</v>
      </c>
      <c r="V81" s="58">
        <v>24</v>
      </c>
      <c r="W81" s="58">
        <v>24</v>
      </c>
      <c r="X81" s="58">
        <v>190.2</v>
      </c>
      <c r="Y81" s="58">
        <v>60</v>
      </c>
      <c r="Z81" s="58">
        <v>0</v>
      </c>
      <c r="AA81" s="58">
        <v>0</v>
      </c>
      <c r="AB81" s="58">
        <v>0</v>
      </c>
      <c r="AC81" s="58">
        <v>0</v>
      </c>
      <c r="AD81" s="58">
        <v>50</v>
      </c>
      <c r="AE81" s="58">
        <v>50</v>
      </c>
      <c r="AF81" s="58">
        <v>0</v>
      </c>
      <c r="AG81" s="58">
        <v>0</v>
      </c>
      <c r="AH81" s="58">
        <v>0</v>
      </c>
      <c r="AI81" s="58">
        <v>0</v>
      </c>
      <c r="AJ81" s="58">
        <v>0</v>
      </c>
      <c r="AK81" s="58">
        <v>0</v>
      </c>
      <c r="AL81" s="58">
        <v>3101.4</v>
      </c>
      <c r="AM81" s="58">
        <v>1555.221</v>
      </c>
      <c r="AN81" s="58">
        <v>3101.4</v>
      </c>
      <c r="AO81" s="58">
        <v>1555.221</v>
      </c>
      <c r="AP81" s="58">
        <v>400</v>
      </c>
      <c r="AQ81" s="58">
        <v>400</v>
      </c>
      <c r="AR81" s="58">
        <f t="shared" si="22"/>
        <v>0</v>
      </c>
      <c r="AS81" s="58">
        <f t="shared" si="23"/>
        <v>0</v>
      </c>
      <c r="AT81" s="58">
        <v>755</v>
      </c>
      <c r="AU81" s="58">
        <v>0</v>
      </c>
      <c r="AV81" s="58">
        <v>0</v>
      </c>
      <c r="AW81" s="58">
        <v>0</v>
      </c>
      <c r="AX81" s="58">
        <v>755</v>
      </c>
      <c r="AY81" s="58">
        <v>0</v>
      </c>
      <c r="AZ81" s="58">
        <v>0</v>
      </c>
      <c r="BA81" s="58">
        <v>0</v>
      </c>
      <c r="BB81" s="58">
        <v>755</v>
      </c>
      <c r="BC81" s="58">
        <v>0</v>
      </c>
      <c r="BD81" s="58">
        <v>1593.0546</v>
      </c>
      <c r="BE81" s="58">
        <v>828</v>
      </c>
      <c r="BF81" s="58">
        <v>0</v>
      </c>
      <c r="BG81" s="58">
        <v>0</v>
      </c>
      <c r="BH81" s="58">
        <v>0</v>
      </c>
      <c r="BI81" s="58">
        <v>0</v>
      </c>
      <c r="BJ81" s="58">
        <v>0</v>
      </c>
      <c r="BK81" s="58">
        <v>0</v>
      </c>
      <c r="BL81" s="58">
        <v>0</v>
      </c>
      <c r="BM81" s="58">
        <v>0</v>
      </c>
      <c r="BN81" s="58">
        <v>0</v>
      </c>
      <c r="BO81" s="58">
        <v>0</v>
      </c>
    </row>
    <row r="82" spans="1:67" ht="16.5" customHeight="1">
      <c r="A82" s="55">
        <v>73</v>
      </c>
      <c r="B82" s="50">
        <v>114</v>
      </c>
      <c r="C82" s="56" t="s">
        <v>164</v>
      </c>
      <c r="D82" s="58">
        <f t="shared" si="16"/>
        <v>9301.714</v>
      </c>
      <c r="E82" s="58">
        <f t="shared" si="17"/>
        <v>5869.509</v>
      </c>
      <c r="F82" s="58">
        <f t="shared" si="18"/>
        <v>5551.4</v>
      </c>
      <c r="G82" s="58">
        <f t="shared" si="19"/>
        <v>3197.341</v>
      </c>
      <c r="H82" s="58">
        <f t="shared" si="20"/>
        <v>4027.314</v>
      </c>
      <c r="I82" s="58">
        <f t="shared" si="21"/>
        <v>2672.168</v>
      </c>
      <c r="J82" s="58">
        <v>3991.4</v>
      </c>
      <c r="K82" s="58">
        <v>2973.341</v>
      </c>
      <c r="L82" s="58">
        <v>0</v>
      </c>
      <c r="M82" s="58">
        <v>0</v>
      </c>
      <c r="N82" s="58">
        <v>1035</v>
      </c>
      <c r="O82" s="58">
        <v>204</v>
      </c>
      <c r="P82" s="58">
        <v>50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280</v>
      </c>
      <c r="Y82" s="58">
        <v>174</v>
      </c>
      <c r="Z82" s="58">
        <v>0</v>
      </c>
      <c r="AA82" s="58">
        <v>0</v>
      </c>
      <c r="AB82" s="58">
        <v>0</v>
      </c>
      <c r="AC82" s="58">
        <v>0</v>
      </c>
      <c r="AD82" s="58">
        <v>405</v>
      </c>
      <c r="AE82" s="58">
        <v>30</v>
      </c>
      <c r="AF82" s="58">
        <v>0</v>
      </c>
      <c r="AG82" s="58">
        <v>0</v>
      </c>
      <c r="AH82" s="58">
        <v>0</v>
      </c>
      <c r="AI82" s="58">
        <v>0</v>
      </c>
      <c r="AJ82" s="58">
        <v>0</v>
      </c>
      <c r="AK82" s="58">
        <v>0</v>
      </c>
      <c r="AL82" s="58">
        <v>0</v>
      </c>
      <c r="AM82" s="58">
        <v>0</v>
      </c>
      <c r="AN82" s="58">
        <v>0</v>
      </c>
      <c r="AO82" s="58">
        <v>0</v>
      </c>
      <c r="AP82" s="58">
        <v>228</v>
      </c>
      <c r="AQ82" s="58">
        <v>20</v>
      </c>
      <c r="AR82" s="58">
        <f t="shared" si="22"/>
        <v>20</v>
      </c>
      <c r="AS82" s="58">
        <f t="shared" si="23"/>
        <v>0</v>
      </c>
      <c r="AT82" s="58">
        <v>297</v>
      </c>
      <c r="AU82" s="58">
        <v>0</v>
      </c>
      <c r="AV82" s="58">
        <v>0</v>
      </c>
      <c r="AW82" s="58">
        <v>0</v>
      </c>
      <c r="AX82" s="58">
        <v>277</v>
      </c>
      <c r="AY82" s="58">
        <v>0</v>
      </c>
      <c r="AZ82" s="58">
        <v>0</v>
      </c>
      <c r="BA82" s="58">
        <v>0</v>
      </c>
      <c r="BB82" s="58">
        <v>277</v>
      </c>
      <c r="BC82" s="58">
        <v>0</v>
      </c>
      <c r="BD82" s="58">
        <v>3816.1</v>
      </c>
      <c r="BE82" s="58">
        <v>2489.168</v>
      </c>
      <c r="BF82" s="58">
        <v>211.214</v>
      </c>
      <c r="BG82" s="58">
        <v>183</v>
      </c>
      <c r="BH82" s="58">
        <v>0</v>
      </c>
      <c r="BI82" s="58">
        <v>0</v>
      </c>
      <c r="BJ82" s="58">
        <v>0</v>
      </c>
      <c r="BK82" s="58">
        <v>0</v>
      </c>
      <c r="BL82" s="58">
        <v>0</v>
      </c>
      <c r="BM82" s="58">
        <v>0</v>
      </c>
      <c r="BN82" s="58">
        <v>0</v>
      </c>
      <c r="BO82" s="58">
        <v>0</v>
      </c>
    </row>
    <row r="83" spans="1:67" ht="16.5" customHeight="1">
      <c r="A83" s="55">
        <v>74</v>
      </c>
      <c r="B83" s="50">
        <v>7</v>
      </c>
      <c r="C83" s="57" t="s">
        <v>165</v>
      </c>
      <c r="D83" s="58">
        <f t="shared" si="16"/>
        <v>18868.840600000003</v>
      </c>
      <c r="E83" s="58">
        <f t="shared" si="17"/>
        <v>12499.399999999998</v>
      </c>
      <c r="F83" s="58">
        <f t="shared" si="18"/>
        <v>17280.3666</v>
      </c>
      <c r="G83" s="58">
        <f t="shared" si="19"/>
        <v>10910.926</v>
      </c>
      <c r="H83" s="58">
        <f t="shared" si="20"/>
        <v>3388.474</v>
      </c>
      <c r="I83" s="58">
        <f t="shared" si="21"/>
        <v>2699.62</v>
      </c>
      <c r="J83" s="58">
        <v>11779.3666</v>
      </c>
      <c r="K83" s="58">
        <v>7829.98</v>
      </c>
      <c r="L83" s="58">
        <v>0</v>
      </c>
      <c r="M83" s="58">
        <v>0</v>
      </c>
      <c r="N83" s="58">
        <v>3136</v>
      </c>
      <c r="O83" s="58">
        <v>1740.9</v>
      </c>
      <c r="P83" s="58">
        <v>600</v>
      </c>
      <c r="Q83" s="58">
        <v>280</v>
      </c>
      <c r="R83" s="58">
        <v>0</v>
      </c>
      <c r="S83" s="58">
        <v>0</v>
      </c>
      <c r="T83" s="58">
        <v>117</v>
      </c>
      <c r="U83" s="58">
        <v>105</v>
      </c>
      <c r="V83" s="58">
        <v>0</v>
      </c>
      <c r="W83" s="58">
        <v>0</v>
      </c>
      <c r="X83" s="58">
        <v>1142</v>
      </c>
      <c r="Y83" s="58">
        <v>711.8</v>
      </c>
      <c r="Z83" s="58">
        <v>507</v>
      </c>
      <c r="AA83" s="58">
        <v>245</v>
      </c>
      <c r="AB83" s="58">
        <v>0</v>
      </c>
      <c r="AC83" s="58">
        <v>0</v>
      </c>
      <c r="AD83" s="58">
        <v>1277</v>
      </c>
      <c r="AE83" s="58">
        <v>644.1</v>
      </c>
      <c r="AF83" s="58">
        <v>0</v>
      </c>
      <c r="AG83" s="58">
        <v>0</v>
      </c>
      <c r="AH83" s="58">
        <v>0</v>
      </c>
      <c r="AI83" s="58">
        <v>0</v>
      </c>
      <c r="AJ83" s="58">
        <v>0</v>
      </c>
      <c r="AK83" s="58">
        <v>0</v>
      </c>
      <c r="AL83" s="58">
        <v>0</v>
      </c>
      <c r="AM83" s="58">
        <v>0</v>
      </c>
      <c r="AN83" s="58">
        <v>0</v>
      </c>
      <c r="AO83" s="58">
        <v>0</v>
      </c>
      <c r="AP83" s="58">
        <v>415</v>
      </c>
      <c r="AQ83" s="58">
        <v>160</v>
      </c>
      <c r="AR83" s="58">
        <f t="shared" si="22"/>
        <v>150</v>
      </c>
      <c r="AS83" s="58">
        <f t="shared" si="23"/>
        <v>68.90000000000009</v>
      </c>
      <c r="AT83" s="58">
        <v>1950</v>
      </c>
      <c r="AU83" s="58">
        <v>1180.046</v>
      </c>
      <c r="AV83" s="58">
        <v>0</v>
      </c>
      <c r="AW83" s="58">
        <v>0</v>
      </c>
      <c r="AX83" s="58">
        <v>1800</v>
      </c>
      <c r="AY83" s="58">
        <v>1111.146</v>
      </c>
      <c r="AZ83" s="58">
        <v>0</v>
      </c>
      <c r="BA83" s="58">
        <v>0</v>
      </c>
      <c r="BB83" s="58">
        <v>1800</v>
      </c>
      <c r="BC83" s="58">
        <v>1111.146</v>
      </c>
      <c r="BD83" s="58">
        <v>2798.474</v>
      </c>
      <c r="BE83" s="58">
        <v>2141.62</v>
      </c>
      <c r="BF83" s="58">
        <v>590</v>
      </c>
      <c r="BG83" s="58">
        <v>558</v>
      </c>
      <c r="BH83" s="58">
        <v>0</v>
      </c>
      <c r="BI83" s="58">
        <v>0</v>
      </c>
      <c r="BJ83" s="58">
        <v>0</v>
      </c>
      <c r="BK83" s="58">
        <v>0</v>
      </c>
      <c r="BL83" s="58">
        <v>0</v>
      </c>
      <c r="BM83" s="58">
        <v>0</v>
      </c>
      <c r="BN83" s="58">
        <v>0</v>
      </c>
      <c r="BO83" s="58">
        <v>0</v>
      </c>
    </row>
    <row r="84" spans="1:67" ht="16.5" customHeight="1">
      <c r="A84" s="55">
        <v>75</v>
      </c>
      <c r="B84" s="50">
        <v>16</v>
      </c>
      <c r="C84" s="56" t="s">
        <v>166</v>
      </c>
      <c r="D84" s="58">
        <f t="shared" si="16"/>
        <v>222964.0593</v>
      </c>
      <c r="E84" s="58">
        <f t="shared" si="17"/>
        <v>67539.176</v>
      </c>
      <c r="F84" s="58">
        <f t="shared" si="18"/>
        <v>141919.9</v>
      </c>
      <c r="G84" s="58">
        <f t="shared" si="19"/>
        <v>68106.966</v>
      </c>
      <c r="H84" s="58">
        <f t="shared" si="20"/>
        <v>87794.1593</v>
      </c>
      <c r="I84" s="58">
        <f t="shared" si="21"/>
        <v>-567.789999999999</v>
      </c>
      <c r="J84" s="58">
        <v>33686.9</v>
      </c>
      <c r="K84" s="58">
        <v>21941.951</v>
      </c>
      <c r="L84" s="58">
        <v>0</v>
      </c>
      <c r="M84" s="58">
        <v>0</v>
      </c>
      <c r="N84" s="58">
        <v>38370</v>
      </c>
      <c r="O84" s="58">
        <v>19517.447</v>
      </c>
      <c r="P84" s="58">
        <v>15380</v>
      </c>
      <c r="Q84" s="58">
        <v>7638.582</v>
      </c>
      <c r="R84" s="58">
        <v>5800</v>
      </c>
      <c r="S84" s="58">
        <v>4613.63</v>
      </c>
      <c r="T84" s="58">
        <v>770</v>
      </c>
      <c r="U84" s="58">
        <v>347.81</v>
      </c>
      <c r="V84" s="58">
        <v>220</v>
      </c>
      <c r="W84" s="58">
        <v>0</v>
      </c>
      <c r="X84" s="58">
        <v>1550</v>
      </c>
      <c r="Y84" s="58">
        <v>949.5</v>
      </c>
      <c r="Z84" s="58">
        <v>900</v>
      </c>
      <c r="AA84" s="58">
        <v>645.5</v>
      </c>
      <c r="AB84" s="58">
        <v>2070</v>
      </c>
      <c r="AC84" s="58">
        <v>771.7</v>
      </c>
      <c r="AD84" s="58">
        <v>8960</v>
      </c>
      <c r="AE84" s="58">
        <v>2938.225</v>
      </c>
      <c r="AF84" s="58">
        <v>0</v>
      </c>
      <c r="AG84" s="58">
        <v>0</v>
      </c>
      <c r="AH84" s="58">
        <v>42017.9</v>
      </c>
      <c r="AI84" s="58">
        <v>24461.341</v>
      </c>
      <c r="AJ84" s="58">
        <v>42017.9</v>
      </c>
      <c r="AK84" s="58">
        <v>24461.341</v>
      </c>
      <c r="AL84" s="58">
        <v>5357.2</v>
      </c>
      <c r="AM84" s="58">
        <v>0</v>
      </c>
      <c r="AN84" s="58">
        <v>0</v>
      </c>
      <c r="AO84" s="58">
        <v>0</v>
      </c>
      <c r="AP84" s="58">
        <v>13347.9</v>
      </c>
      <c r="AQ84" s="58">
        <v>1075</v>
      </c>
      <c r="AR84" s="58">
        <f t="shared" si="22"/>
        <v>2390</v>
      </c>
      <c r="AS84" s="58">
        <f t="shared" si="23"/>
        <v>1111.227</v>
      </c>
      <c r="AT84" s="58">
        <v>9140</v>
      </c>
      <c r="AU84" s="58">
        <v>1111.227</v>
      </c>
      <c r="AV84" s="58">
        <v>0</v>
      </c>
      <c r="AW84" s="58">
        <v>0</v>
      </c>
      <c r="AX84" s="58">
        <v>6750</v>
      </c>
      <c r="AY84" s="58">
        <v>0</v>
      </c>
      <c r="AZ84" s="58">
        <v>0</v>
      </c>
      <c r="BA84" s="58">
        <v>0</v>
      </c>
      <c r="BB84" s="58">
        <v>6750</v>
      </c>
      <c r="BC84" s="58">
        <v>0</v>
      </c>
      <c r="BD84" s="58">
        <v>83405</v>
      </c>
      <c r="BE84" s="58">
        <v>8913.644</v>
      </c>
      <c r="BF84" s="58">
        <v>6386</v>
      </c>
      <c r="BG84" s="58">
        <v>2049</v>
      </c>
      <c r="BH84" s="58">
        <v>0</v>
      </c>
      <c r="BI84" s="58">
        <v>0</v>
      </c>
      <c r="BJ84" s="58">
        <v>0</v>
      </c>
      <c r="BK84" s="58">
        <v>0</v>
      </c>
      <c r="BL84" s="58">
        <v>-1996.8407</v>
      </c>
      <c r="BM84" s="58">
        <v>-11530.434</v>
      </c>
      <c r="BN84" s="58">
        <v>0</v>
      </c>
      <c r="BO84" s="58">
        <v>0</v>
      </c>
    </row>
    <row r="85" spans="1:67" ht="16.5" customHeight="1">
      <c r="A85" s="55">
        <v>76</v>
      </c>
      <c r="B85" s="50">
        <v>21</v>
      </c>
      <c r="C85" s="56" t="s">
        <v>167</v>
      </c>
      <c r="D85" s="58">
        <f t="shared" si="16"/>
        <v>97043.2948</v>
      </c>
      <c r="E85" s="58">
        <f t="shared" si="17"/>
        <v>59864.087</v>
      </c>
      <c r="F85" s="58">
        <f t="shared" si="18"/>
        <v>91000</v>
      </c>
      <c r="G85" s="58">
        <f t="shared" si="19"/>
        <v>53821.087</v>
      </c>
      <c r="H85" s="58">
        <f t="shared" si="20"/>
        <v>16343.2948</v>
      </c>
      <c r="I85" s="58">
        <f t="shared" si="21"/>
        <v>11047</v>
      </c>
      <c r="J85" s="58">
        <v>28150</v>
      </c>
      <c r="K85" s="58">
        <v>19316.402</v>
      </c>
      <c r="L85" s="58">
        <v>0</v>
      </c>
      <c r="M85" s="58">
        <v>0</v>
      </c>
      <c r="N85" s="58">
        <v>26189.4</v>
      </c>
      <c r="O85" s="58">
        <v>14920.275</v>
      </c>
      <c r="P85" s="58">
        <v>5400</v>
      </c>
      <c r="Q85" s="58">
        <v>3632.6</v>
      </c>
      <c r="R85" s="58">
        <v>1500</v>
      </c>
      <c r="S85" s="58">
        <v>852.74</v>
      </c>
      <c r="T85" s="58">
        <v>500</v>
      </c>
      <c r="U85" s="58">
        <v>332.9</v>
      </c>
      <c r="V85" s="58">
        <v>0</v>
      </c>
      <c r="W85" s="58">
        <v>0</v>
      </c>
      <c r="X85" s="58">
        <v>3689.4</v>
      </c>
      <c r="Y85" s="58">
        <v>2152.85</v>
      </c>
      <c r="Z85" s="58">
        <v>2600</v>
      </c>
      <c r="AA85" s="58">
        <v>1825.25</v>
      </c>
      <c r="AB85" s="58">
        <v>2100</v>
      </c>
      <c r="AC85" s="58">
        <v>809</v>
      </c>
      <c r="AD85" s="58">
        <v>10900</v>
      </c>
      <c r="AE85" s="58">
        <v>6348.185</v>
      </c>
      <c r="AF85" s="58">
        <v>0</v>
      </c>
      <c r="AG85" s="58">
        <v>0</v>
      </c>
      <c r="AH85" s="58">
        <v>16960.6</v>
      </c>
      <c r="AI85" s="58">
        <v>11470</v>
      </c>
      <c r="AJ85" s="58">
        <v>16960.6</v>
      </c>
      <c r="AK85" s="58">
        <v>11470</v>
      </c>
      <c r="AL85" s="58">
        <v>0</v>
      </c>
      <c r="AM85" s="58">
        <v>0</v>
      </c>
      <c r="AN85" s="58">
        <v>0</v>
      </c>
      <c r="AO85" s="58">
        <v>0</v>
      </c>
      <c r="AP85" s="58">
        <v>9000</v>
      </c>
      <c r="AQ85" s="58">
        <v>3023.4</v>
      </c>
      <c r="AR85" s="58">
        <f t="shared" si="22"/>
        <v>400</v>
      </c>
      <c r="AS85" s="58">
        <f t="shared" si="23"/>
        <v>87.01000000000022</v>
      </c>
      <c r="AT85" s="58">
        <v>10700</v>
      </c>
      <c r="AU85" s="58">
        <v>5091.01</v>
      </c>
      <c r="AV85" s="58">
        <v>0</v>
      </c>
      <c r="AW85" s="58">
        <v>0</v>
      </c>
      <c r="AX85" s="58">
        <v>10300</v>
      </c>
      <c r="AY85" s="58">
        <v>5004</v>
      </c>
      <c r="AZ85" s="58">
        <v>0</v>
      </c>
      <c r="BA85" s="58">
        <v>0</v>
      </c>
      <c r="BB85" s="58">
        <v>10300</v>
      </c>
      <c r="BC85" s="58">
        <v>5004</v>
      </c>
      <c r="BD85" s="58">
        <v>8500</v>
      </c>
      <c r="BE85" s="58">
        <v>3700</v>
      </c>
      <c r="BF85" s="58">
        <v>7843.2948</v>
      </c>
      <c r="BG85" s="58">
        <v>7588</v>
      </c>
      <c r="BH85" s="58">
        <v>0</v>
      </c>
      <c r="BI85" s="58">
        <v>0</v>
      </c>
      <c r="BJ85" s="58">
        <v>0</v>
      </c>
      <c r="BK85" s="58">
        <v>0</v>
      </c>
      <c r="BL85" s="58">
        <v>0</v>
      </c>
      <c r="BM85" s="58">
        <v>-241</v>
      </c>
      <c r="BN85" s="58">
        <v>0</v>
      </c>
      <c r="BO85" s="58">
        <v>0</v>
      </c>
    </row>
    <row r="86" spans="1:67" ht="16.5" customHeight="1">
      <c r="A86" s="55">
        <v>77</v>
      </c>
      <c r="B86" s="50">
        <v>11</v>
      </c>
      <c r="C86" s="56" t="s">
        <v>168</v>
      </c>
      <c r="D86" s="58">
        <f t="shared" si="16"/>
        <v>36355.8983</v>
      </c>
      <c r="E86" s="58">
        <f t="shared" si="17"/>
        <v>22569.657</v>
      </c>
      <c r="F86" s="58">
        <f t="shared" si="18"/>
        <v>32795.9</v>
      </c>
      <c r="G86" s="58">
        <f t="shared" si="19"/>
        <v>20171.497</v>
      </c>
      <c r="H86" s="58">
        <f t="shared" si="20"/>
        <v>6075.8983</v>
      </c>
      <c r="I86" s="58">
        <f t="shared" si="21"/>
        <v>2398.16</v>
      </c>
      <c r="J86" s="58">
        <v>19185</v>
      </c>
      <c r="K86" s="58">
        <v>13013.653</v>
      </c>
      <c r="L86" s="58">
        <v>0</v>
      </c>
      <c r="M86" s="58">
        <v>0</v>
      </c>
      <c r="N86" s="58">
        <v>5285</v>
      </c>
      <c r="O86" s="58">
        <v>3077.844</v>
      </c>
      <c r="P86" s="58">
        <v>900</v>
      </c>
      <c r="Q86" s="58">
        <v>475.1</v>
      </c>
      <c r="R86" s="58">
        <v>0</v>
      </c>
      <c r="S86" s="58">
        <v>0</v>
      </c>
      <c r="T86" s="58">
        <v>185</v>
      </c>
      <c r="U86" s="58">
        <v>132.1</v>
      </c>
      <c r="V86" s="58">
        <v>70</v>
      </c>
      <c r="W86" s="58">
        <v>0</v>
      </c>
      <c r="X86" s="58">
        <v>1220</v>
      </c>
      <c r="Y86" s="58">
        <v>573</v>
      </c>
      <c r="Z86" s="58">
        <v>550</v>
      </c>
      <c r="AA86" s="58">
        <v>156</v>
      </c>
      <c r="AB86" s="58">
        <v>440</v>
      </c>
      <c r="AC86" s="58">
        <v>359</v>
      </c>
      <c r="AD86" s="58">
        <v>2250</v>
      </c>
      <c r="AE86" s="58">
        <v>1500</v>
      </c>
      <c r="AF86" s="58">
        <v>0</v>
      </c>
      <c r="AG86" s="58">
        <v>0</v>
      </c>
      <c r="AH86" s="58">
        <v>4700</v>
      </c>
      <c r="AI86" s="58">
        <v>3500</v>
      </c>
      <c r="AJ86" s="58">
        <v>4700</v>
      </c>
      <c r="AK86" s="58">
        <v>3500</v>
      </c>
      <c r="AL86" s="58">
        <v>0</v>
      </c>
      <c r="AM86" s="58">
        <v>0</v>
      </c>
      <c r="AN86" s="58">
        <v>0</v>
      </c>
      <c r="AO86" s="58">
        <v>0</v>
      </c>
      <c r="AP86" s="58">
        <v>700</v>
      </c>
      <c r="AQ86" s="58">
        <v>460</v>
      </c>
      <c r="AR86" s="58">
        <f t="shared" si="22"/>
        <v>410</v>
      </c>
      <c r="AS86" s="58">
        <f t="shared" si="23"/>
        <v>120</v>
      </c>
      <c r="AT86" s="58">
        <v>2925.9</v>
      </c>
      <c r="AU86" s="58">
        <v>120</v>
      </c>
      <c r="AV86" s="58">
        <v>0</v>
      </c>
      <c r="AW86" s="58">
        <v>0</v>
      </c>
      <c r="AX86" s="58">
        <v>2515.9</v>
      </c>
      <c r="AY86" s="58">
        <v>0</v>
      </c>
      <c r="AZ86" s="58">
        <v>0</v>
      </c>
      <c r="BA86" s="58">
        <v>0</v>
      </c>
      <c r="BB86" s="58">
        <v>2515.9</v>
      </c>
      <c r="BC86" s="58">
        <v>0</v>
      </c>
      <c r="BD86" s="58">
        <v>5327.3</v>
      </c>
      <c r="BE86" s="58">
        <v>2000</v>
      </c>
      <c r="BF86" s="58">
        <v>748.5983</v>
      </c>
      <c r="BG86" s="58">
        <v>398.16</v>
      </c>
      <c r="BH86" s="58">
        <v>0</v>
      </c>
      <c r="BI86" s="58">
        <v>0</v>
      </c>
      <c r="BJ86" s="58">
        <v>0</v>
      </c>
      <c r="BK86" s="58">
        <v>0</v>
      </c>
      <c r="BL86" s="58">
        <v>0</v>
      </c>
      <c r="BM86" s="58">
        <v>0</v>
      </c>
      <c r="BN86" s="58">
        <v>0</v>
      </c>
      <c r="BO86" s="58">
        <v>0</v>
      </c>
    </row>
    <row r="87" spans="1:67" ht="16.5" customHeight="1">
      <c r="A87" s="55">
        <v>78</v>
      </c>
      <c r="B87" s="50">
        <v>19</v>
      </c>
      <c r="C87" s="56" t="s">
        <v>169</v>
      </c>
      <c r="D87" s="58">
        <f t="shared" si="16"/>
        <v>31209.1985</v>
      </c>
      <c r="E87" s="58">
        <f t="shared" si="17"/>
        <v>13211.233</v>
      </c>
      <c r="F87" s="58">
        <f t="shared" si="18"/>
        <v>27317.3</v>
      </c>
      <c r="G87" s="58">
        <f t="shared" si="19"/>
        <v>13105.233</v>
      </c>
      <c r="H87" s="58">
        <f t="shared" si="20"/>
        <v>5391.898499999999</v>
      </c>
      <c r="I87" s="58">
        <f t="shared" si="21"/>
        <v>106</v>
      </c>
      <c r="J87" s="58">
        <v>11151.3</v>
      </c>
      <c r="K87" s="58">
        <v>4874.333</v>
      </c>
      <c r="L87" s="58">
        <v>0</v>
      </c>
      <c r="M87" s="58">
        <v>0</v>
      </c>
      <c r="N87" s="58">
        <v>9110</v>
      </c>
      <c r="O87" s="58">
        <v>3818.9</v>
      </c>
      <c r="P87" s="58">
        <v>950</v>
      </c>
      <c r="Q87" s="58">
        <v>362.35</v>
      </c>
      <c r="R87" s="58">
        <v>0</v>
      </c>
      <c r="S87" s="58">
        <v>0</v>
      </c>
      <c r="T87" s="58">
        <v>300</v>
      </c>
      <c r="U87" s="58">
        <v>155.7</v>
      </c>
      <c r="V87" s="58">
        <v>30</v>
      </c>
      <c r="W87" s="58">
        <v>0</v>
      </c>
      <c r="X87" s="58">
        <v>1850</v>
      </c>
      <c r="Y87" s="58">
        <v>205.4</v>
      </c>
      <c r="Z87" s="58">
        <v>700</v>
      </c>
      <c r="AA87" s="58">
        <v>25</v>
      </c>
      <c r="AB87" s="58">
        <v>1050</v>
      </c>
      <c r="AC87" s="58">
        <v>618.45</v>
      </c>
      <c r="AD87" s="58">
        <v>3610</v>
      </c>
      <c r="AE87" s="58">
        <v>1577</v>
      </c>
      <c r="AF87" s="58">
        <v>0</v>
      </c>
      <c r="AG87" s="58">
        <v>0</v>
      </c>
      <c r="AH87" s="58">
        <v>0</v>
      </c>
      <c r="AI87" s="58">
        <v>0</v>
      </c>
      <c r="AJ87" s="58">
        <v>0</v>
      </c>
      <c r="AK87" s="58">
        <v>0</v>
      </c>
      <c r="AL87" s="58">
        <v>4206</v>
      </c>
      <c r="AM87" s="58">
        <v>4206</v>
      </c>
      <c r="AN87" s="58">
        <v>2000</v>
      </c>
      <c r="AO87" s="58">
        <v>2000</v>
      </c>
      <c r="AP87" s="58">
        <v>1150</v>
      </c>
      <c r="AQ87" s="58">
        <v>200</v>
      </c>
      <c r="AR87" s="58">
        <f t="shared" si="22"/>
        <v>200</v>
      </c>
      <c r="AS87" s="58">
        <f t="shared" si="23"/>
        <v>6</v>
      </c>
      <c r="AT87" s="58">
        <v>1700</v>
      </c>
      <c r="AU87" s="58">
        <v>6</v>
      </c>
      <c r="AV87" s="58">
        <v>0</v>
      </c>
      <c r="AW87" s="58">
        <v>0</v>
      </c>
      <c r="AX87" s="58">
        <v>1500</v>
      </c>
      <c r="AY87" s="58">
        <v>0</v>
      </c>
      <c r="AZ87" s="58">
        <v>0</v>
      </c>
      <c r="BA87" s="58">
        <v>0</v>
      </c>
      <c r="BB87" s="58">
        <v>1500</v>
      </c>
      <c r="BC87" s="58">
        <v>0</v>
      </c>
      <c r="BD87" s="58">
        <v>2429.6985</v>
      </c>
      <c r="BE87" s="58">
        <v>106</v>
      </c>
      <c r="BF87" s="58">
        <v>2962.2</v>
      </c>
      <c r="BG87" s="58">
        <v>0</v>
      </c>
      <c r="BH87" s="58">
        <v>0</v>
      </c>
      <c r="BI87" s="58">
        <v>0</v>
      </c>
      <c r="BJ87" s="58">
        <v>0</v>
      </c>
      <c r="BK87" s="58">
        <v>0</v>
      </c>
      <c r="BL87" s="58">
        <v>0</v>
      </c>
      <c r="BM87" s="58">
        <v>0</v>
      </c>
      <c r="BN87" s="58">
        <v>0</v>
      </c>
      <c r="BO87" s="58">
        <v>0</v>
      </c>
    </row>
    <row r="88" spans="1:67" ht="16.5" customHeight="1">
      <c r="A88" s="55">
        <v>79</v>
      </c>
      <c r="B88" s="50">
        <v>13</v>
      </c>
      <c r="C88" s="56" t="s">
        <v>170</v>
      </c>
      <c r="D88" s="58">
        <f t="shared" si="16"/>
        <v>4570.9</v>
      </c>
      <c r="E88" s="58">
        <f t="shared" si="17"/>
        <v>2698.7</v>
      </c>
      <c r="F88" s="58">
        <f t="shared" si="18"/>
        <v>4570.9</v>
      </c>
      <c r="G88" s="58">
        <f t="shared" si="19"/>
        <v>2698.7</v>
      </c>
      <c r="H88" s="58">
        <f t="shared" si="20"/>
        <v>230</v>
      </c>
      <c r="I88" s="58">
        <f t="shared" si="21"/>
        <v>0</v>
      </c>
      <c r="J88" s="58">
        <v>4330.9</v>
      </c>
      <c r="K88" s="58">
        <v>2698.7</v>
      </c>
      <c r="L88" s="58">
        <v>0</v>
      </c>
      <c r="M88" s="58">
        <v>0</v>
      </c>
      <c r="N88" s="58">
        <v>10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  <c r="AD88" s="58">
        <v>10</v>
      </c>
      <c r="AE88" s="58">
        <v>0</v>
      </c>
      <c r="AF88" s="58">
        <v>0</v>
      </c>
      <c r="AG88" s="58">
        <v>0</v>
      </c>
      <c r="AH88" s="58">
        <v>0</v>
      </c>
      <c r="AI88" s="58">
        <v>0</v>
      </c>
      <c r="AJ88" s="58">
        <v>0</v>
      </c>
      <c r="AK88" s="58">
        <v>0</v>
      </c>
      <c r="AL88" s="58">
        <v>0</v>
      </c>
      <c r="AM88" s="58">
        <v>0</v>
      </c>
      <c r="AN88" s="58">
        <v>0</v>
      </c>
      <c r="AO88" s="58">
        <v>0</v>
      </c>
      <c r="AP88" s="58">
        <v>0</v>
      </c>
      <c r="AQ88" s="58">
        <v>0</v>
      </c>
      <c r="AR88" s="58">
        <f t="shared" si="22"/>
        <v>0</v>
      </c>
      <c r="AS88" s="58">
        <f t="shared" si="23"/>
        <v>0</v>
      </c>
      <c r="AT88" s="58">
        <v>230</v>
      </c>
      <c r="AU88" s="58">
        <v>0</v>
      </c>
      <c r="AV88" s="58">
        <v>0</v>
      </c>
      <c r="AW88" s="58">
        <v>0</v>
      </c>
      <c r="AX88" s="58">
        <v>230</v>
      </c>
      <c r="AY88" s="58">
        <v>0</v>
      </c>
      <c r="AZ88" s="58">
        <v>0</v>
      </c>
      <c r="BA88" s="58">
        <v>0</v>
      </c>
      <c r="BB88" s="58">
        <v>230</v>
      </c>
      <c r="BC88" s="58">
        <v>0</v>
      </c>
      <c r="BD88" s="58">
        <v>0</v>
      </c>
      <c r="BE88" s="58">
        <v>0</v>
      </c>
      <c r="BF88" s="58">
        <v>230</v>
      </c>
      <c r="BG88" s="58">
        <v>0</v>
      </c>
      <c r="BH88" s="58">
        <v>0</v>
      </c>
      <c r="BI88" s="58">
        <v>0</v>
      </c>
      <c r="BJ88" s="58">
        <v>0</v>
      </c>
      <c r="BK88" s="58">
        <v>0</v>
      </c>
      <c r="BL88" s="58">
        <v>0</v>
      </c>
      <c r="BM88" s="58">
        <v>0</v>
      </c>
      <c r="BN88" s="58">
        <v>0</v>
      </c>
      <c r="BO88" s="58">
        <v>0</v>
      </c>
    </row>
    <row r="89" spans="1:67" ht="16.5" customHeight="1">
      <c r="A89" s="55">
        <v>80</v>
      </c>
      <c r="B89" s="50">
        <v>25</v>
      </c>
      <c r="C89" s="56" t="s">
        <v>171</v>
      </c>
      <c r="D89" s="58">
        <f t="shared" si="16"/>
        <v>5326.994</v>
      </c>
      <c r="E89" s="58">
        <f t="shared" si="17"/>
        <v>3604.075</v>
      </c>
      <c r="F89" s="58">
        <f t="shared" si="18"/>
        <v>5322</v>
      </c>
      <c r="G89" s="58">
        <f t="shared" si="19"/>
        <v>3698.075</v>
      </c>
      <c r="H89" s="58">
        <f t="shared" si="20"/>
        <v>4.994</v>
      </c>
      <c r="I89" s="58">
        <f t="shared" si="21"/>
        <v>-94</v>
      </c>
      <c r="J89" s="58">
        <v>4570</v>
      </c>
      <c r="K89" s="58">
        <v>3451.575</v>
      </c>
      <c r="L89" s="58">
        <v>0</v>
      </c>
      <c r="M89" s="58">
        <v>0</v>
      </c>
      <c r="N89" s="58">
        <v>380</v>
      </c>
      <c r="O89" s="58">
        <v>246.5</v>
      </c>
      <c r="P89" s="58">
        <v>0</v>
      </c>
      <c r="Q89" s="58">
        <v>0</v>
      </c>
      <c r="R89" s="58">
        <v>0</v>
      </c>
      <c r="S89" s="58">
        <v>0</v>
      </c>
      <c r="T89" s="58">
        <v>60</v>
      </c>
      <c r="U89" s="58">
        <v>24.5</v>
      </c>
      <c r="V89" s="58">
        <v>0</v>
      </c>
      <c r="W89" s="58">
        <v>0</v>
      </c>
      <c r="X89" s="58">
        <v>320</v>
      </c>
      <c r="Y89" s="58">
        <v>222</v>
      </c>
      <c r="Z89" s="58">
        <v>300</v>
      </c>
      <c r="AA89" s="58">
        <v>210</v>
      </c>
      <c r="AB89" s="58">
        <v>0</v>
      </c>
      <c r="AC89" s="58">
        <v>0</v>
      </c>
      <c r="AD89" s="58">
        <v>0</v>
      </c>
      <c r="AE89" s="58">
        <v>0</v>
      </c>
      <c r="AF89" s="58">
        <v>0</v>
      </c>
      <c r="AG89" s="58">
        <v>0</v>
      </c>
      <c r="AH89" s="58">
        <v>0</v>
      </c>
      <c r="AI89" s="58">
        <v>0</v>
      </c>
      <c r="AJ89" s="58">
        <v>0</v>
      </c>
      <c r="AK89" s="58">
        <v>0</v>
      </c>
      <c r="AL89" s="58">
        <v>0</v>
      </c>
      <c r="AM89" s="58">
        <v>0</v>
      </c>
      <c r="AN89" s="58">
        <v>0</v>
      </c>
      <c r="AO89" s="58">
        <v>0</v>
      </c>
      <c r="AP89" s="58">
        <v>40</v>
      </c>
      <c r="AQ89" s="58">
        <v>0</v>
      </c>
      <c r="AR89" s="58">
        <f t="shared" si="22"/>
        <v>332</v>
      </c>
      <c r="AS89" s="58">
        <f t="shared" si="23"/>
        <v>0</v>
      </c>
      <c r="AT89" s="58">
        <v>332</v>
      </c>
      <c r="AU89" s="58">
        <v>0</v>
      </c>
      <c r="AV89" s="58">
        <v>0</v>
      </c>
      <c r="AW89" s="58">
        <v>0</v>
      </c>
      <c r="AX89" s="58">
        <v>280</v>
      </c>
      <c r="AY89" s="58">
        <v>0</v>
      </c>
      <c r="AZ89" s="58">
        <v>0</v>
      </c>
      <c r="BA89" s="58">
        <v>0</v>
      </c>
      <c r="BB89" s="58">
        <v>0</v>
      </c>
      <c r="BC89" s="58">
        <v>0</v>
      </c>
      <c r="BD89" s="58">
        <v>0</v>
      </c>
      <c r="BE89" s="58">
        <v>0</v>
      </c>
      <c r="BF89" s="58">
        <v>4.994</v>
      </c>
      <c r="BG89" s="58">
        <v>0</v>
      </c>
      <c r="BH89" s="58">
        <v>0</v>
      </c>
      <c r="BI89" s="58">
        <v>0</v>
      </c>
      <c r="BJ89" s="58">
        <v>0</v>
      </c>
      <c r="BK89" s="58">
        <v>0</v>
      </c>
      <c r="BL89" s="58">
        <v>0</v>
      </c>
      <c r="BM89" s="58">
        <v>-94</v>
      </c>
      <c r="BN89" s="58">
        <v>0</v>
      </c>
      <c r="BO89" s="58">
        <v>0</v>
      </c>
    </row>
    <row r="90" spans="1:67" ht="16.5" customHeight="1">
      <c r="A90" s="55">
        <v>81</v>
      </c>
      <c r="B90" s="50">
        <v>26</v>
      </c>
      <c r="C90" s="57" t="s">
        <v>172</v>
      </c>
      <c r="D90" s="58">
        <f t="shared" si="16"/>
        <v>5175.1091</v>
      </c>
      <c r="E90" s="58">
        <f t="shared" si="17"/>
        <v>3378.112</v>
      </c>
      <c r="F90" s="58">
        <f t="shared" si="18"/>
        <v>4512.5</v>
      </c>
      <c r="G90" s="58">
        <f t="shared" si="19"/>
        <v>2771.112</v>
      </c>
      <c r="H90" s="58">
        <f t="shared" si="20"/>
        <v>888.6091</v>
      </c>
      <c r="I90" s="58">
        <f t="shared" si="21"/>
        <v>607</v>
      </c>
      <c r="J90" s="58">
        <v>4186.5</v>
      </c>
      <c r="K90" s="58">
        <v>2721.112</v>
      </c>
      <c r="L90" s="58">
        <v>0</v>
      </c>
      <c r="M90" s="58">
        <v>0</v>
      </c>
      <c r="N90" s="58">
        <v>90</v>
      </c>
      <c r="O90" s="58">
        <v>50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40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  <c r="AD90" s="58">
        <v>50</v>
      </c>
      <c r="AE90" s="58">
        <v>50</v>
      </c>
      <c r="AF90" s="58">
        <v>0</v>
      </c>
      <c r="AG90" s="58">
        <v>0</v>
      </c>
      <c r="AH90" s="58">
        <v>0</v>
      </c>
      <c r="AI90" s="58">
        <v>0</v>
      </c>
      <c r="AJ90" s="58">
        <v>0</v>
      </c>
      <c r="AK90" s="58">
        <v>0</v>
      </c>
      <c r="AL90" s="58">
        <v>0</v>
      </c>
      <c r="AM90" s="58">
        <v>0</v>
      </c>
      <c r="AN90" s="58">
        <v>0</v>
      </c>
      <c r="AO90" s="58">
        <v>0</v>
      </c>
      <c r="AP90" s="58">
        <v>0</v>
      </c>
      <c r="AQ90" s="58">
        <v>0</v>
      </c>
      <c r="AR90" s="58">
        <f t="shared" si="22"/>
        <v>10</v>
      </c>
      <c r="AS90" s="58">
        <f t="shared" si="23"/>
        <v>0</v>
      </c>
      <c r="AT90" s="58">
        <v>236</v>
      </c>
      <c r="AU90" s="58">
        <v>0</v>
      </c>
      <c r="AV90" s="58">
        <v>0</v>
      </c>
      <c r="AW90" s="58">
        <v>0</v>
      </c>
      <c r="AX90" s="58">
        <v>226</v>
      </c>
      <c r="AY90" s="58">
        <v>0</v>
      </c>
      <c r="AZ90" s="58">
        <v>0</v>
      </c>
      <c r="BA90" s="58">
        <v>0</v>
      </c>
      <c r="BB90" s="58">
        <v>226</v>
      </c>
      <c r="BC90" s="58">
        <v>0</v>
      </c>
      <c r="BD90" s="58">
        <v>0</v>
      </c>
      <c r="BE90" s="58">
        <v>0</v>
      </c>
      <c r="BF90" s="58">
        <v>888.6091</v>
      </c>
      <c r="BG90" s="58">
        <v>607</v>
      </c>
      <c r="BH90" s="58">
        <v>0</v>
      </c>
      <c r="BI90" s="58">
        <v>0</v>
      </c>
      <c r="BJ90" s="58">
        <v>0</v>
      </c>
      <c r="BK90" s="58">
        <v>0</v>
      </c>
      <c r="BL90" s="58">
        <v>0</v>
      </c>
      <c r="BM90" s="58">
        <v>0</v>
      </c>
      <c r="BN90" s="58">
        <v>0</v>
      </c>
      <c r="BO90" s="58">
        <v>0</v>
      </c>
    </row>
    <row r="91" spans="1:67" ht="16.5" customHeight="1">
      <c r="A91" s="55">
        <v>82</v>
      </c>
      <c r="B91" s="50">
        <v>29</v>
      </c>
      <c r="C91" s="56" t="s">
        <v>173</v>
      </c>
      <c r="D91" s="58">
        <f t="shared" si="16"/>
        <v>11714.6161</v>
      </c>
      <c r="E91" s="58">
        <f t="shared" si="17"/>
        <v>8150.9349999999995</v>
      </c>
      <c r="F91" s="58">
        <f t="shared" si="18"/>
        <v>11157.9</v>
      </c>
      <c r="G91" s="58">
        <f t="shared" si="19"/>
        <v>7602.9349999999995</v>
      </c>
      <c r="H91" s="58">
        <f t="shared" si="20"/>
        <v>1116.7161</v>
      </c>
      <c r="I91" s="58">
        <f t="shared" si="21"/>
        <v>548</v>
      </c>
      <c r="J91" s="58">
        <v>8187.4</v>
      </c>
      <c r="K91" s="58">
        <v>5879.535</v>
      </c>
      <c r="L91" s="58">
        <v>0</v>
      </c>
      <c r="M91" s="58">
        <v>0</v>
      </c>
      <c r="N91" s="58">
        <v>2210.5</v>
      </c>
      <c r="O91" s="58">
        <v>1723.4</v>
      </c>
      <c r="P91" s="58">
        <v>250</v>
      </c>
      <c r="Q91" s="58">
        <v>110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850</v>
      </c>
      <c r="Y91" s="58">
        <v>820.4</v>
      </c>
      <c r="Z91" s="58">
        <v>800</v>
      </c>
      <c r="AA91" s="58">
        <v>800</v>
      </c>
      <c r="AB91" s="58">
        <v>0</v>
      </c>
      <c r="AC91" s="58">
        <v>0</v>
      </c>
      <c r="AD91" s="58">
        <v>1036</v>
      </c>
      <c r="AE91" s="58">
        <v>793</v>
      </c>
      <c r="AF91" s="58">
        <v>0</v>
      </c>
      <c r="AG91" s="58">
        <v>0</v>
      </c>
      <c r="AH91" s="58">
        <v>0</v>
      </c>
      <c r="AI91" s="58">
        <v>0</v>
      </c>
      <c r="AJ91" s="58">
        <v>0</v>
      </c>
      <c r="AK91" s="58">
        <v>0</v>
      </c>
      <c r="AL91" s="58">
        <v>0</v>
      </c>
      <c r="AM91" s="58">
        <v>0</v>
      </c>
      <c r="AN91" s="58">
        <v>0</v>
      </c>
      <c r="AO91" s="58">
        <v>0</v>
      </c>
      <c r="AP91" s="58">
        <v>200</v>
      </c>
      <c r="AQ91" s="58">
        <v>0</v>
      </c>
      <c r="AR91" s="58">
        <f t="shared" si="22"/>
        <v>0</v>
      </c>
      <c r="AS91" s="58">
        <f t="shared" si="23"/>
        <v>0</v>
      </c>
      <c r="AT91" s="58">
        <v>560</v>
      </c>
      <c r="AU91" s="58">
        <v>0</v>
      </c>
      <c r="AV91" s="58">
        <v>0</v>
      </c>
      <c r="AW91" s="58">
        <v>0</v>
      </c>
      <c r="AX91" s="58">
        <v>560</v>
      </c>
      <c r="AY91" s="58">
        <v>0</v>
      </c>
      <c r="AZ91" s="58">
        <v>0</v>
      </c>
      <c r="BA91" s="58">
        <v>0</v>
      </c>
      <c r="BB91" s="58">
        <v>560</v>
      </c>
      <c r="BC91" s="58">
        <v>0</v>
      </c>
      <c r="BD91" s="58">
        <v>560</v>
      </c>
      <c r="BE91" s="58">
        <v>0</v>
      </c>
      <c r="BF91" s="58">
        <v>556.7161</v>
      </c>
      <c r="BG91" s="58">
        <v>548</v>
      </c>
      <c r="BH91" s="58">
        <v>0</v>
      </c>
      <c r="BI91" s="58">
        <v>0</v>
      </c>
      <c r="BJ91" s="58">
        <v>0</v>
      </c>
      <c r="BK91" s="58">
        <v>0</v>
      </c>
      <c r="BL91" s="58">
        <v>0</v>
      </c>
      <c r="BM91" s="58">
        <v>0</v>
      </c>
      <c r="BN91" s="58">
        <v>0</v>
      </c>
      <c r="BO91" s="58">
        <v>0</v>
      </c>
    </row>
    <row r="92" spans="1:67" ht="16.5" customHeight="1">
      <c r="A92" s="55">
        <v>83</v>
      </c>
      <c r="B92" s="50">
        <v>33</v>
      </c>
      <c r="C92" s="56" t="s">
        <v>174</v>
      </c>
      <c r="D92" s="58">
        <f t="shared" si="16"/>
        <v>6783.744</v>
      </c>
      <c r="E92" s="58">
        <f t="shared" si="17"/>
        <v>4568.733</v>
      </c>
      <c r="F92" s="58">
        <f t="shared" si="18"/>
        <v>6380</v>
      </c>
      <c r="G92" s="58">
        <f t="shared" si="19"/>
        <v>4318.733</v>
      </c>
      <c r="H92" s="58">
        <f t="shared" si="20"/>
        <v>403.744</v>
      </c>
      <c r="I92" s="58">
        <f t="shared" si="21"/>
        <v>250</v>
      </c>
      <c r="J92" s="58">
        <v>5118</v>
      </c>
      <c r="K92" s="58">
        <v>3828.033</v>
      </c>
      <c r="L92" s="58">
        <v>0</v>
      </c>
      <c r="M92" s="58">
        <v>0</v>
      </c>
      <c r="N92" s="58">
        <v>1247</v>
      </c>
      <c r="O92" s="58">
        <v>490.7</v>
      </c>
      <c r="P92" s="58">
        <v>330</v>
      </c>
      <c r="Q92" s="58">
        <v>43.4</v>
      </c>
      <c r="R92" s="58">
        <v>0</v>
      </c>
      <c r="S92" s="58">
        <v>0</v>
      </c>
      <c r="T92" s="58">
        <v>50</v>
      </c>
      <c r="U92" s="58">
        <v>40</v>
      </c>
      <c r="V92" s="58">
        <v>235</v>
      </c>
      <c r="W92" s="58">
        <v>191</v>
      </c>
      <c r="X92" s="58">
        <v>154</v>
      </c>
      <c r="Y92" s="58">
        <v>72</v>
      </c>
      <c r="Z92" s="58">
        <v>0</v>
      </c>
      <c r="AA92" s="58">
        <v>0</v>
      </c>
      <c r="AB92" s="58">
        <v>0</v>
      </c>
      <c r="AC92" s="58">
        <v>0</v>
      </c>
      <c r="AD92" s="58">
        <v>478</v>
      </c>
      <c r="AE92" s="58">
        <v>144.3</v>
      </c>
      <c r="AF92" s="58">
        <v>0</v>
      </c>
      <c r="AG92" s="58">
        <v>0</v>
      </c>
      <c r="AH92" s="58">
        <v>0</v>
      </c>
      <c r="AI92" s="58">
        <v>0</v>
      </c>
      <c r="AJ92" s="58">
        <v>0</v>
      </c>
      <c r="AK92" s="58">
        <v>0</v>
      </c>
      <c r="AL92" s="58">
        <v>0</v>
      </c>
      <c r="AM92" s="58">
        <v>0</v>
      </c>
      <c r="AN92" s="58">
        <v>0</v>
      </c>
      <c r="AO92" s="58">
        <v>0</v>
      </c>
      <c r="AP92" s="58">
        <v>0</v>
      </c>
      <c r="AQ92" s="58">
        <v>0</v>
      </c>
      <c r="AR92" s="58">
        <f t="shared" si="22"/>
        <v>15</v>
      </c>
      <c r="AS92" s="58">
        <f t="shared" si="23"/>
        <v>0</v>
      </c>
      <c r="AT92" s="58">
        <v>15</v>
      </c>
      <c r="AU92" s="58">
        <v>0</v>
      </c>
      <c r="AV92" s="58">
        <v>0</v>
      </c>
      <c r="AW92" s="58">
        <v>0</v>
      </c>
      <c r="AX92" s="58">
        <v>0</v>
      </c>
      <c r="AY92" s="58">
        <v>0</v>
      </c>
      <c r="AZ92" s="58">
        <v>0</v>
      </c>
      <c r="BA92" s="58">
        <v>0</v>
      </c>
      <c r="BB92" s="58">
        <v>0</v>
      </c>
      <c r="BC92" s="58">
        <v>0</v>
      </c>
      <c r="BD92" s="58">
        <v>0</v>
      </c>
      <c r="BE92" s="58">
        <v>0</v>
      </c>
      <c r="BF92" s="58">
        <v>403.744</v>
      </c>
      <c r="BG92" s="58">
        <v>250</v>
      </c>
      <c r="BH92" s="58">
        <v>0</v>
      </c>
      <c r="BI92" s="58">
        <v>0</v>
      </c>
      <c r="BJ92" s="58">
        <v>0</v>
      </c>
      <c r="BK92" s="58">
        <v>0</v>
      </c>
      <c r="BL92" s="58">
        <v>0</v>
      </c>
      <c r="BM92" s="58">
        <v>0</v>
      </c>
      <c r="BN92" s="58">
        <v>0</v>
      </c>
      <c r="BO92" s="58">
        <v>0</v>
      </c>
    </row>
    <row r="93" spans="1:67" ht="16.5" customHeight="1">
      <c r="A93" s="55">
        <v>84</v>
      </c>
      <c r="B93" s="50">
        <v>34</v>
      </c>
      <c r="C93" s="56" t="s">
        <v>175</v>
      </c>
      <c r="D93" s="58">
        <f t="shared" si="16"/>
        <v>4604.72</v>
      </c>
      <c r="E93" s="58">
        <f t="shared" si="17"/>
        <v>3216.842</v>
      </c>
      <c r="F93" s="58">
        <f t="shared" si="18"/>
        <v>4597</v>
      </c>
      <c r="G93" s="58">
        <f t="shared" si="19"/>
        <v>3216.842</v>
      </c>
      <c r="H93" s="58">
        <f t="shared" si="20"/>
        <v>7.72</v>
      </c>
      <c r="I93" s="58">
        <f t="shared" si="21"/>
        <v>0</v>
      </c>
      <c r="J93" s="58">
        <v>4187</v>
      </c>
      <c r="K93" s="58">
        <v>3087.842</v>
      </c>
      <c r="L93" s="58">
        <v>0</v>
      </c>
      <c r="M93" s="58">
        <v>0</v>
      </c>
      <c r="N93" s="58">
        <v>170</v>
      </c>
      <c r="O93" s="58">
        <v>69</v>
      </c>
      <c r="P93" s="58">
        <v>0</v>
      </c>
      <c r="Q93" s="58">
        <v>0</v>
      </c>
      <c r="R93" s="58">
        <v>0</v>
      </c>
      <c r="S93" s="58">
        <v>0</v>
      </c>
      <c r="T93" s="58">
        <v>60</v>
      </c>
      <c r="U93" s="58">
        <v>45</v>
      </c>
      <c r="V93" s="58">
        <v>0</v>
      </c>
      <c r="W93" s="58">
        <v>0</v>
      </c>
      <c r="X93" s="58">
        <v>50</v>
      </c>
      <c r="Y93" s="58">
        <v>24</v>
      </c>
      <c r="Z93" s="58">
        <v>0</v>
      </c>
      <c r="AA93" s="58">
        <v>0</v>
      </c>
      <c r="AB93" s="58">
        <v>0</v>
      </c>
      <c r="AC93" s="58">
        <v>0</v>
      </c>
      <c r="AD93" s="58">
        <v>60</v>
      </c>
      <c r="AE93" s="58">
        <v>0</v>
      </c>
      <c r="AF93" s="58">
        <v>0</v>
      </c>
      <c r="AG93" s="58">
        <v>0</v>
      </c>
      <c r="AH93" s="58">
        <v>0</v>
      </c>
      <c r="AI93" s="58">
        <v>0</v>
      </c>
      <c r="AJ93" s="58">
        <v>0</v>
      </c>
      <c r="AK93" s="58">
        <v>0</v>
      </c>
      <c r="AL93" s="58">
        <v>0</v>
      </c>
      <c r="AM93" s="58">
        <v>0</v>
      </c>
      <c r="AN93" s="58">
        <v>0</v>
      </c>
      <c r="AO93" s="58">
        <v>0</v>
      </c>
      <c r="AP93" s="58">
        <v>60</v>
      </c>
      <c r="AQ93" s="58">
        <v>60</v>
      </c>
      <c r="AR93" s="58">
        <f t="shared" si="22"/>
        <v>180</v>
      </c>
      <c r="AS93" s="58">
        <f t="shared" si="23"/>
        <v>0</v>
      </c>
      <c r="AT93" s="58">
        <v>180</v>
      </c>
      <c r="AU93" s="58">
        <v>0</v>
      </c>
      <c r="AV93" s="58">
        <v>0</v>
      </c>
      <c r="AW93" s="58">
        <v>0</v>
      </c>
      <c r="AX93" s="58">
        <v>170</v>
      </c>
      <c r="AY93" s="58">
        <v>0</v>
      </c>
      <c r="AZ93" s="58">
        <v>0</v>
      </c>
      <c r="BA93" s="58">
        <v>0</v>
      </c>
      <c r="BB93" s="58">
        <v>0</v>
      </c>
      <c r="BC93" s="58">
        <v>0</v>
      </c>
      <c r="BD93" s="58">
        <v>0</v>
      </c>
      <c r="BE93" s="58">
        <v>0</v>
      </c>
      <c r="BF93" s="58">
        <v>7.72</v>
      </c>
      <c r="BG93" s="58">
        <v>0</v>
      </c>
      <c r="BH93" s="58">
        <v>0</v>
      </c>
      <c r="BI93" s="58">
        <v>0</v>
      </c>
      <c r="BJ93" s="58">
        <v>0</v>
      </c>
      <c r="BK93" s="58">
        <v>0</v>
      </c>
      <c r="BL93" s="58">
        <v>0</v>
      </c>
      <c r="BM93" s="58">
        <v>0</v>
      </c>
      <c r="BN93" s="58">
        <v>0</v>
      </c>
      <c r="BO93" s="58">
        <v>0</v>
      </c>
    </row>
    <row r="94" spans="1:67" ht="16.5" customHeight="1">
      <c r="A94" s="55">
        <v>85</v>
      </c>
      <c r="B94" s="50">
        <v>35</v>
      </c>
      <c r="C94" s="56" t="s">
        <v>176</v>
      </c>
      <c r="D94" s="58">
        <f t="shared" si="16"/>
        <v>16310.871000000001</v>
      </c>
      <c r="E94" s="58">
        <f t="shared" si="17"/>
        <v>11124.489000000001</v>
      </c>
      <c r="F94" s="58">
        <f t="shared" si="18"/>
        <v>16020.6</v>
      </c>
      <c r="G94" s="58">
        <f t="shared" si="19"/>
        <v>10954.489000000001</v>
      </c>
      <c r="H94" s="58">
        <f t="shared" si="20"/>
        <v>290.27099999999996</v>
      </c>
      <c r="I94" s="58">
        <f t="shared" si="21"/>
        <v>170</v>
      </c>
      <c r="J94" s="58">
        <v>11298</v>
      </c>
      <c r="K94" s="58">
        <v>8611.029</v>
      </c>
      <c r="L94" s="58">
        <v>0</v>
      </c>
      <c r="M94" s="58">
        <v>0</v>
      </c>
      <c r="N94" s="58">
        <v>3843.6</v>
      </c>
      <c r="O94" s="58">
        <v>2290.46</v>
      </c>
      <c r="P94" s="58">
        <v>640</v>
      </c>
      <c r="Q94" s="58">
        <v>368.15</v>
      </c>
      <c r="R94" s="58">
        <v>0</v>
      </c>
      <c r="S94" s="58">
        <v>0</v>
      </c>
      <c r="T94" s="58">
        <v>108</v>
      </c>
      <c r="U94" s="58">
        <v>72</v>
      </c>
      <c r="V94" s="58">
        <v>178.1</v>
      </c>
      <c r="W94" s="58">
        <v>122</v>
      </c>
      <c r="X94" s="58">
        <v>381.5</v>
      </c>
      <c r="Y94" s="58">
        <v>71.7</v>
      </c>
      <c r="Z94" s="58">
        <v>200</v>
      </c>
      <c r="AA94" s="58">
        <v>0</v>
      </c>
      <c r="AB94" s="58">
        <v>0</v>
      </c>
      <c r="AC94" s="58">
        <v>0</v>
      </c>
      <c r="AD94" s="58">
        <v>2252</v>
      </c>
      <c r="AE94" s="58">
        <v>1442.61</v>
      </c>
      <c r="AF94" s="58">
        <v>0</v>
      </c>
      <c r="AG94" s="58">
        <v>0</v>
      </c>
      <c r="AH94" s="58">
        <v>0</v>
      </c>
      <c r="AI94" s="58">
        <v>0</v>
      </c>
      <c r="AJ94" s="58">
        <v>0</v>
      </c>
      <c r="AK94" s="58">
        <v>0</v>
      </c>
      <c r="AL94" s="58">
        <v>0</v>
      </c>
      <c r="AM94" s="58">
        <v>0</v>
      </c>
      <c r="AN94" s="58">
        <v>0</v>
      </c>
      <c r="AO94" s="58">
        <v>0</v>
      </c>
      <c r="AP94" s="58">
        <v>50</v>
      </c>
      <c r="AQ94" s="58">
        <v>50</v>
      </c>
      <c r="AR94" s="58">
        <f t="shared" si="22"/>
        <v>829</v>
      </c>
      <c r="AS94" s="58">
        <f t="shared" si="23"/>
        <v>3</v>
      </c>
      <c r="AT94" s="58">
        <v>829</v>
      </c>
      <c r="AU94" s="58">
        <v>3</v>
      </c>
      <c r="AV94" s="58">
        <v>0</v>
      </c>
      <c r="AW94" s="58">
        <v>0</v>
      </c>
      <c r="AX94" s="58">
        <v>802</v>
      </c>
      <c r="AY94" s="58">
        <v>0</v>
      </c>
      <c r="AZ94" s="58">
        <v>0</v>
      </c>
      <c r="BA94" s="58">
        <v>0</v>
      </c>
      <c r="BB94" s="58">
        <v>0</v>
      </c>
      <c r="BC94" s="58">
        <v>0</v>
      </c>
      <c r="BD94" s="58">
        <v>920.271</v>
      </c>
      <c r="BE94" s="58">
        <v>0</v>
      </c>
      <c r="BF94" s="58">
        <v>170</v>
      </c>
      <c r="BG94" s="58">
        <v>170</v>
      </c>
      <c r="BH94" s="58">
        <v>0</v>
      </c>
      <c r="BI94" s="58">
        <v>0</v>
      </c>
      <c r="BJ94" s="58">
        <v>0</v>
      </c>
      <c r="BK94" s="58">
        <v>0</v>
      </c>
      <c r="BL94" s="58">
        <v>-800</v>
      </c>
      <c r="BM94" s="58">
        <v>0</v>
      </c>
      <c r="BN94" s="58">
        <v>0</v>
      </c>
      <c r="BO94" s="58">
        <v>0</v>
      </c>
    </row>
    <row r="95" spans="1:67" ht="16.5" customHeight="1">
      <c r="A95" s="55">
        <v>86</v>
      </c>
      <c r="B95" s="50">
        <v>36</v>
      </c>
      <c r="C95" s="56" t="s">
        <v>177</v>
      </c>
      <c r="D95" s="58">
        <f t="shared" si="16"/>
        <v>21008.4005</v>
      </c>
      <c r="E95" s="58">
        <f t="shared" si="17"/>
        <v>12214.044</v>
      </c>
      <c r="F95" s="58">
        <f t="shared" si="18"/>
        <v>17437.8</v>
      </c>
      <c r="G95" s="58">
        <f t="shared" si="19"/>
        <v>11514.044</v>
      </c>
      <c r="H95" s="58">
        <f t="shared" si="20"/>
        <v>4470.6005000000005</v>
      </c>
      <c r="I95" s="58">
        <f t="shared" si="21"/>
        <v>700</v>
      </c>
      <c r="J95" s="58">
        <v>10567.8</v>
      </c>
      <c r="K95" s="58">
        <v>7485.044</v>
      </c>
      <c r="L95" s="58">
        <v>0</v>
      </c>
      <c r="M95" s="58">
        <v>0</v>
      </c>
      <c r="N95" s="58">
        <v>3125</v>
      </c>
      <c r="O95" s="58">
        <v>1602</v>
      </c>
      <c r="P95" s="58">
        <v>600</v>
      </c>
      <c r="Q95" s="58">
        <v>270</v>
      </c>
      <c r="R95" s="58">
        <v>0</v>
      </c>
      <c r="S95" s="58">
        <v>0</v>
      </c>
      <c r="T95" s="58">
        <v>160</v>
      </c>
      <c r="U95" s="58">
        <v>67</v>
      </c>
      <c r="V95" s="58">
        <v>140</v>
      </c>
      <c r="W95" s="58">
        <v>30</v>
      </c>
      <c r="X95" s="58">
        <v>320</v>
      </c>
      <c r="Y95" s="58">
        <v>56</v>
      </c>
      <c r="Z95" s="58">
        <v>150</v>
      </c>
      <c r="AA95" s="58">
        <v>0</v>
      </c>
      <c r="AB95" s="58">
        <v>400</v>
      </c>
      <c r="AC95" s="58">
        <v>200</v>
      </c>
      <c r="AD95" s="58">
        <v>920</v>
      </c>
      <c r="AE95" s="58">
        <v>600</v>
      </c>
      <c r="AF95" s="58">
        <v>0</v>
      </c>
      <c r="AG95" s="58">
        <v>0</v>
      </c>
      <c r="AH95" s="58">
        <v>2400</v>
      </c>
      <c r="AI95" s="58">
        <v>2100</v>
      </c>
      <c r="AJ95" s="58">
        <v>2400</v>
      </c>
      <c r="AK95" s="58">
        <v>2100</v>
      </c>
      <c r="AL95" s="58">
        <v>0</v>
      </c>
      <c r="AM95" s="58">
        <v>0</v>
      </c>
      <c r="AN95" s="58">
        <v>0</v>
      </c>
      <c r="AO95" s="58">
        <v>0</v>
      </c>
      <c r="AP95" s="58">
        <v>315</v>
      </c>
      <c r="AQ95" s="58">
        <v>315</v>
      </c>
      <c r="AR95" s="58">
        <f t="shared" si="22"/>
        <v>130</v>
      </c>
      <c r="AS95" s="58">
        <f t="shared" si="23"/>
        <v>12</v>
      </c>
      <c r="AT95" s="58">
        <v>1030</v>
      </c>
      <c r="AU95" s="58">
        <v>12</v>
      </c>
      <c r="AV95" s="58">
        <v>0</v>
      </c>
      <c r="AW95" s="58">
        <v>0</v>
      </c>
      <c r="AX95" s="58">
        <v>900</v>
      </c>
      <c r="AY95" s="58">
        <v>0</v>
      </c>
      <c r="AZ95" s="58">
        <v>0</v>
      </c>
      <c r="BA95" s="58">
        <v>0</v>
      </c>
      <c r="BB95" s="58">
        <v>900</v>
      </c>
      <c r="BC95" s="58">
        <v>0</v>
      </c>
      <c r="BD95" s="58">
        <v>2670.6005</v>
      </c>
      <c r="BE95" s="58">
        <v>0</v>
      </c>
      <c r="BF95" s="58">
        <v>1800</v>
      </c>
      <c r="BG95" s="58">
        <v>700</v>
      </c>
      <c r="BH95" s="58">
        <v>0</v>
      </c>
      <c r="BI95" s="58">
        <v>0</v>
      </c>
      <c r="BJ95" s="58">
        <v>0</v>
      </c>
      <c r="BK95" s="58">
        <v>0</v>
      </c>
      <c r="BL95" s="58">
        <v>0</v>
      </c>
      <c r="BM95" s="58">
        <v>0</v>
      </c>
      <c r="BN95" s="58">
        <v>0</v>
      </c>
      <c r="BO95" s="58">
        <v>0</v>
      </c>
    </row>
    <row r="96" spans="1:67" ht="16.5" customHeight="1">
      <c r="A96" s="55">
        <v>87</v>
      </c>
      <c r="B96" s="50">
        <v>38</v>
      </c>
      <c r="C96" s="56" t="s">
        <v>178</v>
      </c>
      <c r="D96" s="58">
        <f t="shared" si="16"/>
        <v>4388.5</v>
      </c>
      <c r="E96" s="58">
        <f t="shared" si="17"/>
        <v>2713</v>
      </c>
      <c r="F96" s="58">
        <f t="shared" si="18"/>
        <v>4344.7</v>
      </c>
      <c r="G96" s="58">
        <f t="shared" si="19"/>
        <v>2713</v>
      </c>
      <c r="H96" s="58">
        <f t="shared" si="20"/>
        <v>263.8</v>
      </c>
      <c r="I96" s="58">
        <f t="shared" si="21"/>
        <v>0</v>
      </c>
      <c r="J96" s="58">
        <v>3483.7</v>
      </c>
      <c r="K96" s="58">
        <v>2496</v>
      </c>
      <c r="L96" s="58">
        <v>0</v>
      </c>
      <c r="M96" s="58">
        <v>0</v>
      </c>
      <c r="N96" s="58">
        <v>431</v>
      </c>
      <c r="O96" s="58">
        <v>137</v>
      </c>
      <c r="P96" s="58">
        <v>200</v>
      </c>
      <c r="Q96" s="58">
        <v>0</v>
      </c>
      <c r="R96" s="58">
        <v>0</v>
      </c>
      <c r="S96" s="58">
        <v>0</v>
      </c>
      <c r="T96" s="58">
        <v>96</v>
      </c>
      <c r="U96" s="58">
        <v>72</v>
      </c>
      <c r="V96" s="58">
        <v>0</v>
      </c>
      <c r="W96" s="58">
        <v>0</v>
      </c>
      <c r="X96" s="58">
        <v>80</v>
      </c>
      <c r="Y96" s="58">
        <v>10</v>
      </c>
      <c r="Z96" s="58">
        <v>60</v>
      </c>
      <c r="AA96" s="58">
        <v>0</v>
      </c>
      <c r="AB96" s="58">
        <v>0</v>
      </c>
      <c r="AC96" s="58">
        <v>0</v>
      </c>
      <c r="AD96" s="58">
        <v>55</v>
      </c>
      <c r="AE96" s="58">
        <v>55</v>
      </c>
      <c r="AF96" s="58">
        <v>0</v>
      </c>
      <c r="AG96" s="58">
        <v>0</v>
      </c>
      <c r="AH96" s="58">
        <v>0</v>
      </c>
      <c r="AI96" s="58">
        <v>0</v>
      </c>
      <c r="AJ96" s="58">
        <v>0</v>
      </c>
      <c r="AK96" s="58">
        <v>0</v>
      </c>
      <c r="AL96" s="58">
        <v>0</v>
      </c>
      <c r="AM96" s="58">
        <v>0</v>
      </c>
      <c r="AN96" s="58">
        <v>0</v>
      </c>
      <c r="AO96" s="58">
        <v>0</v>
      </c>
      <c r="AP96" s="58">
        <v>150</v>
      </c>
      <c r="AQ96" s="58">
        <v>70</v>
      </c>
      <c r="AR96" s="58">
        <f t="shared" si="22"/>
        <v>60</v>
      </c>
      <c r="AS96" s="58">
        <f t="shared" si="23"/>
        <v>10</v>
      </c>
      <c r="AT96" s="58">
        <v>280</v>
      </c>
      <c r="AU96" s="58">
        <v>10</v>
      </c>
      <c r="AV96" s="58">
        <v>0</v>
      </c>
      <c r="AW96" s="58">
        <v>0</v>
      </c>
      <c r="AX96" s="58">
        <v>220</v>
      </c>
      <c r="AY96" s="58">
        <v>0</v>
      </c>
      <c r="AZ96" s="58">
        <v>0</v>
      </c>
      <c r="BA96" s="58">
        <v>0</v>
      </c>
      <c r="BB96" s="58">
        <v>220</v>
      </c>
      <c r="BC96" s="58">
        <v>0</v>
      </c>
      <c r="BD96" s="58">
        <v>263.8</v>
      </c>
      <c r="BE96" s="58">
        <v>0</v>
      </c>
      <c r="BF96" s="58">
        <v>0</v>
      </c>
      <c r="BG96" s="58">
        <v>0</v>
      </c>
      <c r="BH96" s="58">
        <v>0</v>
      </c>
      <c r="BI96" s="58">
        <v>0</v>
      </c>
      <c r="BJ96" s="58">
        <v>0</v>
      </c>
      <c r="BK96" s="58">
        <v>0</v>
      </c>
      <c r="BL96" s="58">
        <v>0</v>
      </c>
      <c r="BM96" s="58">
        <v>0</v>
      </c>
      <c r="BN96" s="58">
        <v>0</v>
      </c>
      <c r="BO96" s="58">
        <v>0</v>
      </c>
    </row>
    <row r="97" spans="1:67" ht="16.5" customHeight="1">
      <c r="A97" s="55">
        <v>88</v>
      </c>
      <c r="B97" s="50">
        <v>41</v>
      </c>
      <c r="C97" s="56" t="s">
        <v>179</v>
      </c>
      <c r="D97" s="58">
        <f t="shared" si="16"/>
        <v>13351.0859</v>
      </c>
      <c r="E97" s="58">
        <f t="shared" si="17"/>
        <v>8044.717000000001</v>
      </c>
      <c r="F97" s="58">
        <f t="shared" si="18"/>
        <v>12930.203</v>
      </c>
      <c r="G97" s="58">
        <f t="shared" si="19"/>
        <v>8043.517</v>
      </c>
      <c r="H97" s="58">
        <f t="shared" si="20"/>
        <v>1070.8829</v>
      </c>
      <c r="I97" s="58">
        <f t="shared" si="21"/>
        <v>451.2</v>
      </c>
      <c r="J97" s="58">
        <v>9076.603</v>
      </c>
      <c r="K97" s="58">
        <v>6405.907</v>
      </c>
      <c r="L97" s="58">
        <v>0</v>
      </c>
      <c r="M97" s="58">
        <v>0</v>
      </c>
      <c r="N97" s="58">
        <v>2696.6</v>
      </c>
      <c r="O97" s="58">
        <v>1050.61</v>
      </c>
      <c r="P97" s="58">
        <v>590</v>
      </c>
      <c r="Q97" s="58">
        <v>241.69</v>
      </c>
      <c r="R97" s="58">
        <v>0</v>
      </c>
      <c r="S97" s="58">
        <v>0</v>
      </c>
      <c r="T97" s="58">
        <v>264</v>
      </c>
      <c r="U97" s="58">
        <v>154</v>
      </c>
      <c r="V97" s="58">
        <v>0</v>
      </c>
      <c r="W97" s="58">
        <v>0</v>
      </c>
      <c r="X97" s="58">
        <v>780</v>
      </c>
      <c r="Y97" s="58">
        <v>504.92</v>
      </c>
      <c r="Z97" s="58">
        <v>0</v>
      </c>
      <c r="AA97" s="58">
        <v>0</v>
      </c>
      <c r="AB97" s="58">
        <v>100</v>
      </c>
      <c r="AC97" s="58">
        <v>0</v>
      </c>
      <c r="AD97" s="58">
        <v>380</v>
      </c>
      <c r="AE97" s="58">
        <v>150</v>
      </c>
      <c r="AF97" s="58">
        <v>0</v>
      </c>
      <c r="AG97" s="58">
        <v>0</v>
      </c>
      <c r="AH97" s="58">
        <v>0</v>
      </c>
      <c r="AI97" s="58">
        <v>0</v>
      </c>
      <c r="AJ97" s="58">
        <v>0</v>
      </c>
      <c r="AK97" s="58">
        <v>0</v>
      </c>
      <c r="AL97" s="58">
        <v>0</v>
      </c>
      <c r="AM97" s="58">
        <v>0</v>
      </c>
      <c r="AN97" s="58">
        <v>0</v>
      </c>
      <c r="AO97" s="58">
        <v>0</v>
      </c>
      <c r="AP97" s="58">
        <v>400</v>
      </c>
      <c r="AQ97" s="58">
        <v>130</v>
      </c>
      <c r="AR97" s="58">
        <f t="shared" si="22"/>
        <v>107</v>
      </c>
      <c r="AS97" s="58">
        <f t="shared" si="23"/>
        <v>7</v>
      </c>
      <c r="AT97" s="58">
        <v>757</v>
      </c>
      <c r="AU97" s="58">
        <v>457</v>
      </c>
      <c r="AV97" s="58">
        <v>0</v>
      </c>
      <c r="AW97" s="58">
        <v>0</v>
      </c>
      <c r="AX97" s="58">
        <v>650</v>
      </c>
      <c r="AY97" s="58">
        <v>450</v>
      </c>
      <c r="AZ97" s="58">
        <v>0</v>
      </c>
      <c r="BA97" s="58">
        <v>0</v>
      </c>
      <c r="BB97" s="58">
        <v>650</v>
      </c>
      <c r="BC97" s="58">
        <v>450</v>
      </c>
      <c r="BD97" s="58">
        <v>650.8829</v>
      </c>
      <c r="BE97" s="58">
        <v>0</v>
      </c>
      <c r="BF97" s="58">
        <v>720</v>
      </c>
      <c r="BG97" s="58">
        <v>451.2</v>
      </c>
      <c r="BH97" s="58">
        <v>0</v>
      </c>
      <c r="BI97" s="58">
        <v>0</v>
      </c>
      <c r="BJ97" s="58">
        <v>0</v>
      </c>
      <c r="BK97" s="58">
        <v>0</v>
      </c>
      <c r="BL97" s="58">
        <v>-300</v>
      </c>
      <c r="BM97" s="58">
        <v>0</v>
      </c>
      <c r="BN97" s="58">
        <v>0</v>
      </c>
      <c r="BO97" s="58">
        <v>0</v>
      </c>
    </row>
    <row r="98" spans="1:67" ht="16.5" customHeight="1">
      <c r="A98" s="55">
        <v>89</v>
      </c>
      <c r="B98" s="50">
        <v>43</v>
      </c>
      <c r="C98" s="56" t="s">
        <v>180</v>
      </c>
      <c r="D98" s="58">
        <f t="shared" si="16"/>
        <v>18370.8857</v>
      </c>
      <c r="E98" s="58">
        <f t="shared" si="17"/>
        <v>11925.308</v>
      </c>
      <c r="F98" s="58">
        <f t="shared" si="18"/>
        <v>15802.7</v>
      </c>
      <c r="G98" s="58">
        <f t="shared" si="19"/>
        <v>9363.108</v>
      </c>
      <c r="H98" s="58">
        <f t="shared" si="20"/>
        <v>4148.1857</v>
      </c>
      <c r="I98" s="58">
        <f t="shared" si="21"/>
        <v>2562.2</v>
      </c>
      <c r="J98" s="58">
        <v>9810.7</v>
      </c>
      <c r="K98" s="58">
        <v>7244.687</v>
      </c>
      <c r="L98" s="58">
        <v>0</v>
      </c>
      <c r="M98" s="58">
        <v>0</v>
      </c>
      <c r="N98" s="58">
        <v>3747</v>
      </c>
      <c r="O98" s="58">
        <v>2001.501</v>
      </c>
      <c r="P98" s="58">
        <v>800</v>
      </c>
      <c r="Q98" s="58">
        <v>310</v>
      </c>
      <c r="R98" s="58">
        <v>0</v>
      </c>
      <c r="S98" s="58">
        <v>0</v>
      </c>
      <c r="T98" s="58">
        <v>200</v>
      </c>
      <c r="U98" s="58">
        <v>140</v>
      </c>
      <c r="V98" s="58">
        <v>0</v>
      </c>
      <c r="W98" s="58">
        <v>0</v>
      </c>
      <c r="X98" s="58">
        <v>867</v>
      </c>
      <c r="Y98" s="58">
        <v>566.98</v>
      </c>
      <c r="Z98" s="58">
        <v>20</v>
      </c>
      <c r="AA98" s="58">
        <v>11</v>
      </c>
      <c r="AB98" s="58">
        <v>40</v>
      </c>
      <c r="AC98" s="58">
        <v>38</v>
      </c>
      <c r="AD98" s="58">
        <v>1450</v>
      </c>
      <c r="AE98" s="58">
        <v>651.56</v>
      </c>
      <c r="AF98" s="58">
        <v>0</v>
      </c>
      <c r="AG98" s="58">
        <v>0</v>
      </c>
      <c r="AH98" s="58">
        <v>0</v>
      </c>
      <c r="AI98" s="58">
        <v>0</v>
      </c>
      <c r="AJ98" s="58">
        <v>0</v>
      </c>
      <c r="AK98" s="58">
        <v>0</v>
      </c>
      <c r="AL98" s="58">
        <v>0</v>
      </c>
      <c r="AM98" s="58">
        <v>0</v>
      </c>
      <c r="AN98" s="58">
        <v>0</v>
      </c>
      <c r="AO98" s="58">
        <v>0</v>
      </c>
      <c r="AP98" s="58">
        <v>600</v>
      </c>
      <c r="AQ98" s="58">
        <v>110</v>
      </c>
      <c r="AR98" s="58">
        <f t="shared" si="22"/>
        <v>65</v>
      </c>
      <c r="AS98" s="58">
        <f t="shared" si="23"/>
        <v>6.92</v>
      </c>
      <c r="AT98" s="58">
        <v>1645</v>
      </c>
      <c r="AU98" s="58">
        <v>6.92</v>
      </c>
      <c r="AV98" s="58">
        <v>0</v>
      </c>
      <c r="AW98" s="58">
        <v>0</v>
      </c>
      <c r="AX98" s="58">
        <v>1580</v>
      </c>
      <c r="AY98" s="58">
        <v>0</v>
      </c>
      <c r="AZ98" s="58">
        <v>0</v>
      </c>
      <c r="BA98" s="58">
        <v>0</v>
      </c>
      <c r="BB98" s="58">
        <v>1580</v>
      </c>
      <c r="BC98" s="58">
        <v>0</v>
      </c>
      <c r="BD98" s="58">
        <v>2368.1857</v>
      </c>
      <c r="BE98" s="58">
        <v>1730.2</v>
      </c>
      <c r="BF98" s="58">
        <v>1780</v>
      </c>
      <c r="BG98" s="58">
        <v>832</v>
      </c>
      <c r="BH98" s="58">
        <v>0</v>
      </c>
      <c r="BI98" s="58">
        <v>0</v>
      </c>
      <c r="BJ98" s="58">
        <v>0</v>
      </c>
      <c r="BK98" s="58">
        <v>0</v>
      </c>
      <c r="BL98" s="58">
        <v>0</v>
      </c>
      <c r="BM98" s="58">
        <v>0</v>
      </c>
      <c r="BN98" s="58">
        <v>0</v>
      </c>
      <c r="BO98" s="58">
        <v>0</v>
      </c>
    </row>
    <row r="99" spans="1:67" ht="16.5" customHeight="1">
      <c r="A99" s="55">
        <v>90</v>
      </c>
      <c r="B99" s="50">
        <v>44</v>
      </c>
      <c r="C99" s="56" t="s">
        <v>181</v>
      </c>
      <c r="D99" s="58">
        <f t="shared" si="16"/>
        <v>14117.5557</v>
      </c>
      <c r="E99" s="58">
        <f t="shared" si="17"/>
        <v>8766.675</v>
      </c>
      <c r="F99" s="58">
        <f t="shared" si="18"/>
        <v>12326</v>
      </c>
      <c r="G99" s="58">
        <f t="shared" si="19"/>
        <v>7991.674999999999</v>
      </c>
      <c r="H99" s="58">
        <f t="shared" si="20"/>
        <v>1791.5557</v>
      </c>
      <c r="I99" s="58">
        <f t="shared" si="21"/>
        <v>775</v>
      </c>
      <c r="J99" s="58">
        <v>9368</v>
      </c>
      <c r="K99" s="58">
        <v>6528.075</v>
      </c>
      <c r="L99" s="58">
        <v>0</v>
      </c>
      <c r="M99" s="58">
        <v>0</v>
      </c>
      <c r="N99" s="58">
        <v>2078</v>
      </c>
      <c r="O99" s="58">
        <v>1218.6</v>
      </c>
      <c r="P99" s="58">
        <v>600</v>
      </c>
      <c r="Q99" s="58">
        <v>249.2</v>
      </c>
      <c r="R99" s="58">
        <v>0</v>
      </c>
      <c r="S99" s="58">
        <v>0</v>
      </c>
      <c r="T99" s="58">
        <v>66</v>
      </c>
      <c r="U99" s="58">
        <v>55</v>
      </c>
      <c r="V99" s="58">
        <v>0</v>
      </c>
      <c r="W99" s="58">
        <v>0</v>
      </c>
      <c r="X99" s="58">
        <v>512</v>
      </c>
      <c r="Y99" s="58">
        <v>314.4</v>
      </c>
      <c r="Z99" s="58">
        <v>371</v>
      </c>
      <c r="AA99" s="58">
        <v>270</v>
      </c>
      <c r="AB99" s="58">
        <v>0</v>
      </c>
      <c r="AC99" s="58">
        <v>0</v>
      </c>
      <c r="AD99" s="58">
        <v>900</v>
      </c>
      <c r="AE99" s="58">
        <v>600</v>
      </c>
      <c r="AF99" s="58">
        <v>0</v>
      </c>
      <c r="AG99" s="58">
        <v>0</v>
      </c>
      <c r="AH99" s="58">
        <v>0</v>
      </c>
      <c r="AI99" s="58">
        <v>0</v>
      </c>
      <c r="AJ99" s="58">
        <v>0</v>
      </c>
      <c r="AK99" s="58">
        <v>0</v>
      </c>
      <c r="AL99" s="58">
        <v>0</v>
      </c>
      <c r="AM99" s="58">
        <v>0</v>
      </c>
      <c r="AN99" s="58">
        <v>0</v>
      </c>
      <c r="AO99" s="58">
        <v>0</v>
      </c>
      <c r="AP99" s="58">
        <v>350</v>
      </c>
      <c r="AQ99" s="58">
        <v>170</v>
      </c>
      <c r="AR99" s="58">
        <f t="shared" si="22"/>
        <v>530</v>
      </c>
      <c r="AS99" s="58">
        <f t="shared" si="23"/>
        <v>75</v>
      </c>
      <c r="AT99" s="58">
        <v>530</v>
      </c>
      <c r="AU99" s="58">
        <v>75</v>
      </c>
      <c r="AV99" s="58">
        <v>0</v>
      </c>
      <c r="AW99" s="58">
        <v>0</v>
      </c>
      <c r="AX99" s="58">
        <v>420</v>
      </c>
      <c r="AY99" s="58">
        <v>0</v>
      </c>
      <c r="AZ99" s="58">
        <v>0</v>
      </c>
      <c r="BA99" s="58">
        <v>0</v>
      </c>
      <c r="BB99" s="58">
        <v>0</v>
      </c>
      <c r="BC99" s="58">
        <v>0</v>
      </c>
      <c r="BD99" s="58">
        <v>1486.5557</v>
      </c>
      <c r="BE99" s="58">
        <v>600</v>
      </c>
      <c r="BF99" s="58">
        <v>305</v>
      </c>
      <c r="BG99" s="58">
        <v>175</v>
      </c>
      <c r="BH99" s="58">
        <v>0</v>
      </c>
      <c r="BI99" s="58">
        <v>0</v>
      </c>
      <c r="BJ99" s="58">
        <v>0</v>
      </c>
      <c r="BK99" s="58">
        <v>0</v>
      </c>
      <c r="BL99" s="58">
        <v>0</v>
      </c>
      <c r="BM99" s="58">
        <v>0</v>
      </c>
      <c r="BN99" s="58">
        <v>0</v>
      </c>
      <c r="BO99" s="58">
        <v>0</v>
      </c>
    </row>
    <row r="100" spans="1:67" ht="16.5" customHeight="1">
      <c r="A100" s="55">
        <v>91</v>
      </c>
      <c r="B100" s="50">
        <v>3</v>
      </c>
      <c r="C100" s="56" t="s">
        <v>182</v>
      </c>
      <c r="D100" s="58">
        <f t="shared" si="16"/>
        <v>165173.18170000002</v>
      </c>
      <c r="E100" s="58">
        <f t="shared" si="17"/>
        <v>90458.56999999999</v>
      </c>
      <c r="F100" s="58">
        <f t="shared" si="18"/>
        <v>147187</v>
      </c>
      <c r="G100" s="58">
        <f t="shared" si="19"/>
        <v>98467.579</v>
      </c>
      <c r="H100" s="58">
        <f t="shared" si="20"/>
        <v>25386.1817</v>
      </c>
      <c r="I100" s="58">
        <f t="shared" si="21"/>
        <v>-8009.009</v>
      </c>
      <c r="J100" s="58">
        <v>29944.2</v>
      </c>
      <c r="K100" s="58">
        <v>22038.55</v>
      </c>
      <c r="L100" s="58">
        <v>0</v>
      </c>
      <c r="M100" s="58">
        <v>0</v>
      </c>
      <c r="N100" s="58">
        <v>12143.9</v>
      </c>
      <c r="O100" s="58">
        <v>5697.889</v>
      </c>
      <c r="P100" s="58">
        <v>3140</v>
      </c>
      <c r="Q100" s="58">
        <v>1598.257</v>
      </c>
      <c r="R100" s="58">
        <v>55</v>
      </c>
      <c r="S100" s="58">
        <v>22.86</v>
      </c>
      <c r="T100" s="58">
        <v>925</v>
      </c>
      <c r="U100" s="58">
        <v>535.142</v>
      </c>
      <c r="V100" s="58">
        <v>993</v>
      </c>
      <c r="W100" s="58">
        <v>39.4</v>
      </c>
      <c r="X100" s="58">
        <v>1656</v>
      </c>
      <c r="Y100" s="58">
        <v>876.6</v>
      </c>
      <c r="Z100" s="58">
        <v>400</v>
      </c>
      <c r="AA100" s="58">
        <v>206</v>
      </c>
      <c r="AB100" s="58">
        <v>400</v>
      </c>
      <c r="AC100" s="58">
        <v>63.7</v>
      </c>
      <c r="AD100" s="58">
        <v>4075.9</v>
      </c>
      <c r="AE100" s="58">
        <v>2141.93</v>
      </c>
      <c r="AF100" s="58">
        <v>0</v>
      </c>
      <c r="AG100" s="58">
        <v>0</v>
      </c>
      <c r="AH100" s="58">
        <v>94712.8</v>
      </c>
      <c r="AI100" s="58">
        <v>68700</v>
      </c>
      <c r="AJ100" s="58">
        <v>94712.8</v>
      </c>
      <c r="AK100" s="58">
        <v>68700</v>
      </c>
      <c r="AL100" s="58">
        <v>0</v>
      </c>
      <c r="AM100" s="58">
        <v>0</v>
      </c>
      <c r="AN100" s="58">
        <v>0</v>
      </c>
      <c r="AO100" s="58">
        <v>0</v>
      </c>
      <c r="AP100" s="58">
        <v>2000</v>
      </c>
      <c r="AQ100" s="58">
        <v>1250</v>
      </c>
      <c r="AR100" s="58">
        <f t="shared" si="22"/>
        <v>986.1000000000004</v>
      </c>
      <c r="AS100" s="58">
        <f t="shared" si="23"/>
        <v>781.14</v>
      </c>
      <c r="AT100" s="58">
        <v>8386.1</v>
      </c>
      <c r="AU100" s="58">
        <v>781.14</v>
      </c>
      <c r="AV100" s="58">
        <v>0</v>
      </c>
      <c r="AW100" s="58">
        <v>0</v>
      </c>
      <c r="AX100" s="58">
        <v>7400</v>
      </c>
      <c r="AY100" s="58">
        <v>0</v>
      </c>
      <c r="AZ100" s="58">
        <v>0</v>
      </c>
      <c r="BA100" s="58">
        <v>0</v>
      </c>
      <c r="BB100" s="58">
        <v>7400</v>
      </c>
      <c r="BC100" s="58">
        <v>0</v>
      </c>
      <c r="BD100" s="58">
        <v>27486.1817</v>
      </c>
      <c r="BE100" s="58">
        <v>7616.788</v>
      </c>
      <c r="BF100" s="58">
        <v>6400</v>
      </c>
      <c r="BG100" s="58">
        <v>809.2</v>
      </c>
      <c r="BH100" s="58">
        <v>0</v>
      </c>
      <c r="BI100" s="58">
        <v>0</v>
      </c>
      <c r="BJ100" s="58">
        <v>-1000</v>
      </c>
      <c r="BK100" s="58">
        <v>-101.205</v>
      </c>
      <c r="BL100" s="58">
        <v>-7500</v>
      </c>
      <c r="BM100" s="58">
        <v>-16333.792</v>
      </c>
      <c r="BN100" s="58">
        <v>0</v>
      </c>
      <c r="BO100" s="58">
        <v>0</v>
      </c>
    </row>
    <row r="101" spans="1:67" ht="16.5" customHeight="1">
      <c r="A101" s="55">
        <v>92</v>
      </c>
      <c r="B101" s="50">
        <v>46</v>
      </c>
      <c r="C101" s="56" t="s">
        <v>183</v>
      </c>
      <c r="D101" s="58">
        <f t="shared" si="16"/>
        <v>10259.6073</v>
      </c>
      <c r="E101" s="58">
        <f t="shared" si="17"/>
        <v>4291.936</v>
      </c>
      <c r="F101" s="58">
        <f t="shared" si="18"/>
        <v>4849.1</v>
      </c>
      <c r="G101" s="58">
        <f t="shared" si="19"/>
        <v>2692.536</v>
      </c>
      <c r="H101" s="58">
        <f t="shared" si="20"/>
        <v>5660.5073</v>
      </c>
      <c r="I101" s="58">
        <f t="shared" si="21"/>
        <v>1599.4</v>
      </c>
      <c r="J101" s="58">
        <v>4260</v>
      </c>
      <c r="K101" s="58">
        <v>2692.536</v>
      </c>
      <c r="L101" s="58">
        <v>0</v>
      </c>
      <c r="M101" s="58">
        <v>0</v>
      </c>
      <c r="N101" s="58">
        <v>319.1</v>
      </c>
      <c r="O101" s="58">
        <v>0</v>
      </c>
      <c r="P101" s="58">
        <v>101.5</v>
      </c>
      <c r="Q101" s="58">
        <v>0</v>
      </c>
      <c r="R101" s="58">
        <v>0</v>
      </c>
      <c r="S101" s="58">
        <v>0</v>
      </c>
      <c r="T101" s="58">
        <v>0</v>
      </c>
      <c r="U101" s="58">
        <v>0</v>
      </c>
      <c r="V101" s="58">
        <v>0</v>
      </c>
      <c r="W101" s="58">
        <v>0</v>
      </c>
      <c r="X101" s="58">
        <v>120</v>
      </c>
      <c r="Y101" s="58">
        <v>0</v>
      </c>
      <c r="Z101" s="58">
        <v>80</v>
      </c>
      <c r="AA101" s="58">
        <v>0</v>
      </c>
      <c r="AB101" s="58">
        <v>10</v>
      </c>
      <c r="AC101" s="58">
        <v>0</v>
      </c>
      <c r="AD101" s="58">
        <v>87.6</v>
      </c>
      <c r="AE101" s="58">
        <v>0</v>
      </c>
      <c r="AF101" s="58">
        <v>0</v>
      </c>
      <c r="AG101" s="58">
        <v>0</v>
      </c>
      <c r="AH101" s="58">
        <v>0</v>
      </c>
      <c r="AI101" s="58">
        <v>0</v>
      </c>
      <c r="AJ101" s="58">
        <v>0</v>
      </c>
      <c r="AK101" s="58">
        <v>0</v>
      </c>
      <c r="AL101" s="58">
        <v>0</v>
      </c>
      <c r="AM101" s="58">
        <v>0</v>
      </c>
      <c r="AN101" s="58">
        <v>0</v>
      </c>
      <c r="AO101" s="58">
        <v>0</v>
      </c>
      <c r="AP101" s="58">
        <v>0</v>
      </c>
      <c r="AQ101" s="58">
        <v>0</v>
      </c>
      <c r="AR101" s="58">
        <f t="shared" si="22"/>
        <v>20</v>
      </c>
      <c r="AS101" s="58">
        <f t="shared" si="23"/>
        <v>0</v>
      </c>
      <c r="AT101" s="58">
        <v>270</v>
      </c>
      <c r="AU101" s="58">
        <v>0</v>
      </c>
      <c r="AV101" s="58">
        <v>0</v>
      </c>
      <c r="AW101" s="58">
        <v>0</v>
      </c>
      <c r="AX101" s="58">
        <v>250</v>
      </c>
      <c r="AY101" s="58">
        <v>0</v>
      </c>
      <c r="AZ101" s="58">
        <v>0</v>
      </c>
      <c r="BA101" s="58">
        <v>0</v>
      </c>
      <c r="BB101" s="58">
        <v>250</v>
      </c>
      <c r="BC101" s="58">
        <v>0</v>
      </c>
      <c r="BD101" s="58">
        <v>4860.5073</v>
      </c>
      <c r="BE101" s="58">
        <v>800</v>
      </c>
      <c r="BF101" s="58">
        <v>800</v>
      </c>
      <c r="BG101" s="58">
        <v>799.4</v>
      </c>
      <c r="BH101" s="58">
        <v>0</v>
      </c>
      <c r="BI101" s="58">
        <v>0</v>
      </c>
      <c r="BJ101" s="58">
        <v>0</v>
      </c>
      <c r="BK101" s="58">
        <v>0</v>
      </c>
      <c r="BL101" s="58">
        <v>0</v>
      </c>
      <c r="BM101" s="58">
        <v>0</v>
      </c>
      <c r="BN101" s="58">
        <v>0</v>
      </c>
      <c r="BO101" s="58">
        <v>0</v>
      </c>
    </row>
    <row r="102" spans="1:67" ht="16.5" customHeight="1">
      <c r="A102" s="55">
        <v>93</v>
      </c>
      <c r="B102" s="50">
        <v>47</v>
      </c>
      <c r="C102" s="56" t="s">
        <v>184</v>
      </c>
      <c r="D102" s="58">
        <f t="shared" si="16"/>
        <v>25417.726300000002</v>
      </c>
      <c r="E102" s="58">
        <f t="shared" si="17"/>
        <v>16540.662</v>
      </c>
      <c r="F102" s="58">
        <f t="shared" si="18"/>
        <v>21539.4</v>
      </c>
      <c r="G102" s="58">
        <f t="shared" si="19"/>
        <v>13728.462</v>
      </c>
      <c r="H102" s="58">
        <f t="shared" si="20"/>
        <v>4978.326300000001</v>
      </c>
      <c r="I102" s="58">
        <f t="shared" si="21"/>
        <v>2812.2</v>
      </c>
      <c r="J102" s="58">
        <v>10907.2</v>
      </c>
      <c r="K102" s="58">
        <v>7747.173</v>
      </c>
      <c r="L102" s="58">
        <v>0</v>
      </c>
      <c r="M102" s="58">
        <v>0</v>
      </c>
      <c r="N102" s="58">
        <v>5652.2</v>
      </c>
      <c r="O102" s="58">
        <v>3155.289</v>
      </c>
      <c r="P102" s="58">
        <v>703.2</v>
      </c>
      <c r="Q102" s="58">
        <v>457.215</v>
      </c>
      <c r="R102" s="58">
        <v>40</v>
      </c>
      <c r="S102" s="58">
        <v>39.996</v>
      </c>
      <c r="T102" s="58">
        <v>200</v>
      </c>
      <c r="U102" s="58">
        <v>48</v>
      </c>
      <c r="V102" s="58">
        <v>100</v>
      </c>
      <c r="W102" s="58">
        <v>76.2</v>
      </c>
      <c r="X102" s="58">
        <v>717</v>
      </c>
      <c r="Y102" s="58">
        <v>304.1</v>
      </c>
      <c r="Z102" s="58">
        <v>20</v>
      </c>
      <c r="AA102" s="58">
        <v>0</v>
      </c>
      <c r="AB102" s="58">
        <v>50</v>
      </c>
      <c r="AC102" s="58">
        <v>50</v>
      </c>
      <c r="AD102" s="58">
        <v>3526</v>
      </c>
      <c r="AE102" s="58">
        <v>2112.52</v>
      </c>
      <c r="AF102" s="58">
        <v>0</v>
      </c>
      <c r="AG102" s="58">
        <v>0</v>
      </c>
      <c r="AH102" s="58">
        <v>1800</v>
      </c>
      <c r="AI102" s="58">
        <v>1500</v>
      </c>
      <c r="AJ102" s="58">
        <v>1800</v>
      </c>
      <c r="AK102" s="58">
        <v>1500</v>
      </c>
      <c r="AL102" s="58">
        <v>500</v>
      </c>
      <c r="AM102" s="58">
        <v>0</v>
      </c>
      <c r="AN102" s="58">
        <v>0</v>
      </c>
      <c r="AO102" s="58">
        <v>0</v>
      </c>
      <c r="AP102" s="58">
        <v>1500</v>
      </c>
      <c r="AQ102" s="58">
        <v>1310</v>
      </c>
      <c r="AR102" s="58">
        <f t="shared" si="22"/>
        <v>80</v>
      </c>
      <c r="AS102" s="58">
        <f t="shared" si="23"/>
        <v>16</v>
      </c>
      <c r="AT102" s="58">
        <v>1180</v>
      </c>
      <c r="AU102" s="58">
        <v>16</v>
      </c>
      <c r="AV102" s="58">
        <v>0</v>
      </c>
      <c r="AW102" s="58">
        <v>0</v>
      </c>
      <c r="AX102" s="58">
        <v>1100</v>
      </c>
      <c r="AY102" s="58">
        <v>0</v>
      </c>
      <c r="AZ102" s="58">
        <v>0</v>
      </c>
      <c r="BA102" s="58">
        <v>0</v>
      </c>
      <c r="BB102" s="58">
        <v>1100</v>
      </c>
      <c r="BC102" s="58">
        <v>0</v>
      </c>
      <c r="BD102" s="58">
        <v>3928.3263</v>
      </c>
      <c r="BE102" s="58">
        <v>1996.8</v>
      </c>
      <c r="BF102" s="58">
        <v>1850</v>
      </c>
      <c r="BG102" s="58">
        <v>815.4</v>
      </c>
      <c r="BH102" s="58">
        <v>0</v>
      </c>
      <c r="BI102" s="58">
        <v>0</v>
      </c>
      <c r="BJ102" s="58">
        <v>-500</v>
      </c>
      <c r="BK102" s="58">
        <v>0</v>
      </c>
      <c r="BL102" s="58">
        <v>-300</v>
      </c>
      <c r="BM102" s="58">
        <v>0</v>
      </c>
      <c r="BN102" s="58">
        <v>0</v>
      </c>
      <c r="BO102" s="58">
        <v>0</v>
      </c>
    </row>
    <row r="103" spans="1:67" ht="16.5" customHeight="1">
      <c r="A103" s="55">
        <v>94</v>
      </c>
      <c r="B103" s="50">
        <v>51</v>
      </c>
      <c r="C103" s="56" t="s">
        <v>185</v>
      </c>
      <c r="D103" s="58">
        <f t="shared" si="16"/>
        <v>11828.7567</v>
      </c>
      <c r="E103" s="58">
        <f t="shared" si="17"/>
        <v>6923.518</v>
      </c>
      <c r="F103" s="58">
        <f t="shared" si="18"/>
        <v>9341.009</v>
      </c>
      <c r="G103" s="58">
        <f t="shared" si="19"/>
        <v>5286.718</v>
      </c>
      <c r="H103" s="58">
        <f t="shared" si="20"/>
        <v>2487.7477</v>
      </c>
      <c r="I103" s="58">
        <f t="shared" si="21"/>
        <v>1636.8</v>
      </c>
      <c r="J103" s="58">
        <v>8540.5</v>
      </c>
      <c r="K103" s="58">
        <v>4743.509</v>
      </c>
      <c r="L103" s="58">
        <v>0</v>
      </c>
      <c r="M103" s="58">
        <v>0</v>
      </c>
      <c r="N103" s="58">
        <v>780.509</v>
      </c>
      <c r="O103" s="58">
        <v>538.209</v>
      </c>
      <c r="P103" s="58">
        <v>220.009</v>
      </c>
      <c r="Q103" s="58">
        <v>188.209</v>
      </c>
      <c r="R103" s="58">
        <v>0</v>
      </c>
      <c r="S103" s="58">
        <v>0</v>
      </c>
      <c r="T103" s="58">
        <v>0</v>
      </c>
      <c r="U103" s="58">
        <v>0</v>
      </c>
      <c r="V103" s="58">
        <v>0</v>
      </c>
      <c r="W103" s="58">
        <v>0</v>
      </c>
      <c r="X103" s="58">
        <v>310</v>
      </c>
      <c r="Y103" s="58">
        <v>230</v>
      </c>
      <c r="Z103" s="58">
        <v>0</v>
      </c>
      <c r="AA103" s="58">
        <v>0</v>
      </c>
      <c r="AB103" s="58">
        <v>0</v>
      </c>
      <c r="AC103" s="58">
        <v>0</v>
      </c>
      <c r="AD103" s="58">
        <v>250.5</v>
      </c>
      <c r="AE103" s="58">
        <v>120</v>
      </c>
      <c r="AF103" s="58">
        <v>0</v>
      </c>
      <c r="AG103" s="58">
        <v>0</v>
      </c>
      <c r="AH103" s="58">
        <v>0</v>
      </c>
      <c r="AI103" s="58">
        <v>0</v>
      </c>
      <c r="AJ103" s="58">
        <v>0</v>
      </c>
      <c r="AK103" s="58">
        <v>0</v>
      </c>
      <c r="AL103" s="58">
        <v>0</v>
      </c>
      <c r="AM103" s="58">
        <v>0</v>
      </c>
      <c r="AN103" s="58">
        <v>0</v>
      </c>
      <c r="AO103" s="58">
        <v>0</v>
      </c>
      <c r="AP103" s="58">
        <v>0</v>
      </c>
      <c r="AQ103" s="58">
        <v>0</v>
      </c>
      <c r="AR103" s="58">
        <f t="shared" si="22"/>
        <v>20</v>
      </c>
      <c r="AS103" s="58">
        <f t="shared" si="23"/>
        <v>5</v>
      </c>
      <c r="AT103" s="58">
        <v>20</v>
      </c>
      <c r="AU103" s="58">
        <v>5</v>
      </c>
      <c r="AV103" s="58">
        <v>0</v>
      </c>
      <c r="AW103" s="58">
        <v>0</v>
      </c>
      <c r="AX103" s="58">
        <v>15</v>
      </c>
      <c r="AY103" s="58">
        <v>0</v>
      </c>
      <c r="AZ103" s="58">
        <v>0</v>
      </c>
      <c r="BA103" s="58">
        <v>0</v>
      </c>
      <c r="BB103" s="58">
        <v>0</v>
      </c>
      <c r="BC103" s="58">
        <v>0</v>
      </c>
      <c r="BD103" s="58">
        <v>2327.7477</v>
      </c>
      <c r="BE103" s="58">
        <v>1476.8</v>
      </c>
      <c r="BF103" s="58">
        <v>160</v>
      </c>
      <c r="BG103" s="58">
        <v>160</v>
      </c>
      <c r="BH103" s="58">
        <v>0</v>
      </c>
      <c r="BI103" s="58">
        <v>0</v>
      </c>
      <c r="BJ103" s="58">
        <v>0</v>
      </c>
      <c r="BK103" s="58">
        <v>0</v>
      </c>
      <c r="BL103" s="58">
        <v>0</v>
      </c>
      <c r="BM103" s="58">
        <v>0</v>
      </c>
      <c r="BN103" s="58">
        <v>0</v>
      </c>
      <c r="BO103" s="58">
        <v>0</v>
      </c>
    </row>
    <row r="104" spans="1:67" ht="16.5" customHeight="1">
      <c r="A104" s="55">
        <v>95</v>
      </c>
      <c r="B104" s="50">
        <v>54</v>
      </c>
      <c r="C104" s="56" t="s">
        <v>186</v>
      </c>
      <c r="D104" s="58">
        <f t="shared" si="16"/>
        <v>5327.6421</v>
      </c>
      <c r="E104" s="58">
        <f t="shared" si="17"/>
        <v>3282.017</v>
      </c>
      <c r="F104" s="58">
        <f t="shared" si="18"/>
        <v>4390</v>
      </c>
      <c r="G104" s="58">
        <f t="shared" si="19"/>
        <v>2848.517</v>
      </c>
      <c r="H104" s="58">
        <f t="shared" si="20"/>
        <v>1157.6421</v>
      </c>
      <c r="I104" s="58">
        <f t="shared" si="21"/>
        <v>433.5</v>
      </c>
      <c r="J104" s="58">
        <v>3904</v>
      </c>
      <c r="K104" s="58">
        <v>2688.517</v>
      </c>
      <c r="L104" s="58">
        <v>0</v>
      </c>
      <c r="M104" s="58">
        <v>0</v>
      </c>
      <c r="N104" s="58">
        <v>266</v>
      </c>
      <c r="O104" s="58">
        <v>160</v>
      </c>
      <c r="P104" s="58">
        <v>44</v>
      </c>
      <c r="Q104" s="58">
        <v>0</v>
      </c>
      <c r="R104" s="58">
        <v>0</v>
      </c>
      <c r="S104" s="58">
        <v>0</v>
      </c>
      <c r="T104" s="58">
        <v>0</v>
      </c>
      <c r="U104" s="58">
        <v>0</v>
      </c>
      <c r="V104" s="58">
        <v>0</v>
      </c>
      <c r="W104" s="58">
        <v>0</v>
      </c>
      <c r="X104" s="58">
        <v>222</v>
      </c>
      <c r="Y104" s="58">
        <v>160</v>
      </c>
      <c r="Z104" s="58">
        <v>200</v>
      </c>
      <c r="AA104" s="58">
        <v>160</v>
      </c>
      <c r="AB104" s="58">
        <v>0</v>
      </c>
      <c r="AC104" s="58">
        <v>0</v>
      </c>
      <c r="AD104" s="58">
        <v>0</v>
      </c>
      <c r="AE104" s="58">
        <v>0</v>
      </c>
      <c r="AF104" s="58">
        <v>0</v>
      </c>
      <c r="AG104" s="58">
        <v>0</v>
      </c>
      <c r="AH104" s="58">
        <v>0</v>
      </c>
      <c r="AI104" s="58">
        <v>0</v>
      </c>
      <c r="AJ104" s="58">
        <v>0</v>
      </c>
      <c r="AK104" s="58">
        <v>0</v>
      </c>
      <c r="AL104" s="58">
        <v>0</v>
      </c>
      <c r="AM104" s="58">
        <v>0</v>
      </c>
      <c r="AN104" s="58">
        <v>0</v>
      </c>
      <c r="AO104" s="58">
        <v>0</v>
      </c>
      <c r="AP104" s="58">
        <v>0</v>
      </c>
      <c r="AQ104" s="58">
        <v>0</v>
      </c>
      <c r="AR104" s="58">
        <f t="shared" si="22"/>
        <v>0</v>
      </c>
      <c r="AS104" s="58">
        <f t="shared" si="23"/>
        <v>0</v>
      </c>
      <c r="AT104" s="58">
        <v>220</v>
      </c>
      <c r="AU104" s="58">
        <v>0</v>
      </c>
      <c r="AV104" s="58">
        <v>0</v>
      </c>
      <c r="AW104" s="58">
        <v>0</v>
      </c>
      <c r="AX104" s="58">
        <v>220</v>
      </c>
      <c r="AY104" s="58">
        <v>0</v>
      </c>
      <c r="AZ104" s="58">
        <v>0</v>
      </c>
      <c r="BA104" s="58">
        <v>0</v>
      </c>
      <c r="BB104" s="58">
        <v>220</v>
      </c>
      <c r="BC104" s="58">
        <v>0</v>
      </c>
      <c r="BD104" s="58">
        <v>1157.6421</v>
      </c>
      <c r="BE104" s="58">
        <v>433.5</v>
      </c>
      <c r="BF104" s="58">
        <v>0</v>
      </c>
      <c r="BG104" s="58">
        <v>0</v>
      </c>
      <c r="BH104" s="58">
        <v>0</v>
      </c>
      <c r="BI104" s="58">
        <v>0</v>
      </c>
      <c r="BJ104" s="58">
        <v>0</v>
      </c>
      <c r="BK104" s="58">
        <v>0</v>
      </c>
      <c r="BL104" s="58">
        <v>0</v>
      </c>
      <c r="BM104" s="58">
        <v>0</v>
      </c>
      <c r="BN104" s="58">
        <v>0</v>
      </c>
      <c r="BO104" s="58">
        <v>0</v>
      </c>
    </row>
    <row r="105" spans="1:67" ht="16.5" customHeight="1">
      <c r="A105" s="55">
        <v>96</v>
      </c>
      <c r="B105" s="50">
        <v>56</v>
      </c>
      <c r="C105" s="56" t="s">
        <v>187</v>
      </c>
      <c r="D105" s="58">
        <f t="shared" si="16"/>
        <v>47981.7996</v>
      </c>
      <c r="E105" s="58">
        <f t="shared" si="17"/>
        <v>22856.194</v>
      </c>
      <c r="F105" s="58">
        <f t="shared" si="18"/>
        <v>33512.7</v>
      </c>
      <c r="G105" s="58">
        <f t="shared" si="19"/>
        <v>20831.194</v>
      </c>
      <c r="H105" s="58">
        <f t="shared" si="20"/>
        <v>16219.099600000001</v>
      </c>
      <c r="I105" s="58">
        <f t="shared" si="21"/>
        <v>2025</v>
      </c>
      <c r="J105" s="58">
        <v>19400</v>
      </c>
      <c r="K105" s="58">
        <v>12514.74</v>
      </c>
      <c r="L105" s="58">
        <v>0</v>
      </c>
      <c r="M105" s="58">
        <v>0</v>
      </c>
      <c r="N105" s="58">
        <v>7082.7</v>
      </c>
      <c r="O105" s="58">
        <v>3729.524</v>
      </c>
      <c r="P105" s="58">
        <v>1850</v>
      </c>
      <c r="Q105" s="58">
        <v>1400</v>
      </c>
      <c r="R105" s="58">
        <v>0</v>
      </c>
      <c r="S105" s="58">
        <v>0</v>
      </c>
      <c r="T105" s="58">
        <v>300</v>
      </c>
      <c r="U105" s="58">
        <v>282</v>
      </c>
      <c r="V105" s="58">
        <v>50</v>
      </c>
      <c r="W105" s="58">
        <v>0</v>
      </c>
      <c r="X105" s="58">
        <v>1400</v>
      </c>
      <c r="Y105" s="58">
        <v>860.7</v>
      </c>
      <c r="Z105" s="58">
        <v>950</v>
      </c>
      <c r="AA105" s="58">
        <v>600</v>
      </c>
      <c r="AB105" s="58">
        <v>250</v>
      </c>
      <c r="AC105" s="58">
        <v>0</v>
      </c>
      <c r="AD105" s="58">
        <v>2769.7</v>
      </c>
      <c r="AE105" s="58">
        <v>1112.5</v>
      </c>
      <c r="AF105" s="58">
        <v>0</v>
      </c>
      <c r="AG105" s="58">
        <v>0</v>
      </c>
      <c r="AH105" s="58">
        <v>3295</v>
      </c>
      <c r="AI105" s="58">
        <v>3000</v>
      </c>
      <c r="AJ105" s="58">
        <v>3295</v>
      </c>
      <c r="AK105" s="58">
        <v>3000</v>
      </c>
      <c r="AL105" s="58">
        <v>1205</v>
      </c>
      <c r="AM105" s="58">
        <v>1204.5</v>
      </c>
      <c r="AN105" s="58">
        <v>0</v>
      </c>
      <c r="AO105" s="58">
        <v>0</v>
      </c>
      <c r="AP105" s="58">
        <v>400</v>
      </c>
      <c r="AQ105" s="58">
        <v>215</v>
      </c>
      <c r="AR105" s="58">
        <f t="shared" si="22"/>
        <v>380</v>
      </c>
      <c r="AS105" s="58">
        <f t="shared" si="23"/>
        <v>167.43</v>
      </c>
      <c r="AT105" s="58">
        <v>2130</v>
      </c>
      <c r="AU105" s="58">
        <v>167.43</v>
      </c>
      <c r="AV105" s="58">
        <v>0</v>
      </c>
      <c r="AW105" s="58">
        <v>0</v>
      </c>
      <c r="AX105" s="58">
        <v>1750</v>
      </c>
      <c r="AY105" s="58">
        <v>0</v>
      </c>
      <c r="AZ105" s="58">
        <v>0</v>
      </c>
      <c r="BA105" s="58">
        <v>0</v>
      </c>
      <c r="BB105" s="58">
        <v>1750</v>
      </c>
      <c r="BC105" s="58">
        <v>0</v>
      </c>
      <c r="BD105" s="58">
        <v>9638.8006</v>
      </c>
      <c r="BE105" s="58">
        <v>0</v>
      </c>
      <c r="BF105" s="58">
        <v>6580.299</v>
      </c>
      <c r="BG105" s="58">
        <v>2025</v>
      </c>
      <c r="BH105" s="58">
        <v>0</v>
      </c>
      <c r="BI105" s="58">
        <v>0</v>
      </c>
      <c r="BJ105" s="58">
        <v>0</v>
      </c>
      <c r="BK105" s="58">
        <v>0</v>
      </c>
      <c r="BL105" s="58">
        <v>0</v>
      </c>
      <c r="BM105" s="58">
        <v>0</v>
      </c>
      <c r="BN105" s="58">
        <v>0</v>
      </c>
      <c r="BO105" s="58">
        <v>0</v>
      </c>
    </row>
    <row r="106" spans="1:67" ht="16.5" customHeight="1">
      <c r="A106" s="55">
        <v>97</v>
      </c>
      <c r="B106" s="50">
        <v>59</v>
      </c>
      <c r="C106" s="57" t="s">
        <v>188</v>
      </c>
      <c r="D106" s="58">
        <f aca="true" t="shared" si="24" ref="D106:D124">F106+H106-BB106</f>
        <v>29854.6384</v>
      </c>
      <c r="E106" s="58">
        <f aca="true" t="shared" si="25" ref="E106:E124">G106+I106-BC106</f>
        <v>18776.768</v>
      </c>
      <c r="F106" s="58">
        <f aca="true" t="shared" si="26" ref="F106:F124">J106+L106+N106+AF106+AH106+AL106+AP106+AT106</f>
        <v>24946.7</v>
      </c>
      <c r="G106" s="58">
        <f aca="true" t="shared" si="27" ref="G106:G124">K106+M106+O106+AG106+AI106+AM106+AQ106+AU106</f>
        <v>15354.34</v>
      </c>
      <c r="H106" s="58">
        <f aca="true" t="shared" si="28" ref="H106:H124">AZ106+BD106+BF106+BH106+BJ106+BL106+BN106</f>
        <v>6157.9384</v>
      </c>
      <c r="I106" s="58">
        <f aca="true" t="shared" si="29" ref="I106:I124">BA106+BE106+BG106+BI106+BK106+BM106+BO106</f>
        <v>3422.428</v>
      </c>
      <c r="J106" s="58">
        <v>16754.7</v>
      </c>
      <c r="K106" s="58">
        <v>11991.69</v>
      </c>
      <c r="L106" s="58">
        <v>0</v>
      </c>
      <c r="M106" s="58">
        <v>0</v>
      </c>
      <c r="N106" s="58">
        <v>4652</v>
      </c>
      <c r="O106" s="58">
        <v>1763.65</v>
      </c>
      <c r="P106" s="58">
        <v>500</v>
      </c>
      <c r="Q106" s="58">
        <v>270.5</v>
      </c>
      <c r="R106" s="58">
        <v>0</v>
      </c>
      <c r="S106" s="58">
        <v>0</v>
      </c>
      <c r="T106" s="58">
        <v>200</v>
      </c>
      <c r="U106" s="58">
        <v>95.9</v>
      </c>
      <c r="V106" s="58">
        <v>0</v>
      </c>
      <c r="W106" s="58">
        <v>0</v>
      </c>
      <c r="X106" s="58">
        <v>792</v>
      </c>
      <c r="Y106" s="58">
        <v>557.4</v>
      </c>
      <c r="Z106" s="58">
        <v>320</v>
      </c>
      <c r="AA106" s="58">
        <v>252.4</v>
      </c>
      <c r="AB106" s="58">
        <v>170</v>
      </c>
      <c r="AC106" s="58">
        <v>12</v>
      </c>
      <c r="AD106" s="58">
        <v>2847</v>
      </c>
      <c r="AE106" s="58">
        <v>774.85</v>
      </c>
      <c r="AF106" s="58">
        <v>0</v>
      </c>
      <c r="AG106" s="58">
        <v>0</v>
      </c>
      <c r="AH106" s="58">
        <v>0</v>
      </c>
      <c r="AI106" s="58">
        <v>0</v>
      </c>
      <c r="AJ106" s="58">
        <v>0</v>
      </c>
      <c r="AK106" s="58">
        <v>0</v>
      </c>
      <c r="AL106" s="58">
        <v>0</v>
      </c>
      <c r="AM106" s="58">
        <v>0</v>
      </c>
      <c r="AN106" s="58">
        <v>0</v>
      </c>
      <c r="AO106" s="58">
        <v>0</v>
      </c>
      <c r="AP106" s="58">
        <v>2000</v>
      </c>
      <c r="AQ106" s="58">
        <v>1520</v>
      </c>
      <c r="AR106" s="58">
        <f aca="true" t="shared" si="30" ref="AR106:AR124">AT106+AV106-BB106</f>
        <v>290</v>
      </c>
      <c r="AS106" s="58">
        <f aca="true" t="shared" si="31" ref="AS106:AS124">AU106+AW106-BC106</f>
        <v>79</v>
      </c>
      <c r="AT106" s="58">
        <v>1540</v>
      </c>
      <c r="AU106" s="58">
        <v>79</v>
      </c>
      <c r="AV106" s="58">
        <v>0</v>
      </c>
      <c r="AW106" s="58">
        <v>0</v>
      </c>
      <c r="AX106" s="58">
        <v>1250</v>
      </c>
      <c r="AY106" s="58">
        <v>0</v>
      </c>
      <c r="AZ106" s="58">
        <v>0</v>
      </c>
      <c r="BA106" s="58">
        <v>0</v>
      </c>
      <c r="BB106" s="58">
        <v>1250</v>
      </c>
      <c r="BC106" s="58">
        <v>0</v>
      </c>
      <c r="BD106" s="58">
        <v>3457.9384</v>
      </c>
      <c r="BE106" s="58">
        <v>2822.428</v>
      </c>
      <c r="BF106" s="58">
        <v>2900</v>
      </c>
      <c r="BG106" s="58">
        <v>600</v>
      </c>
      <c r="BH106" s="58">
        <v>0</v>
      </c>
      <c r="BI106" s="58">
        <v>0</v>
      </c>
      <c r="BJ106" s="58">
        <v>0</v>
      </c>
      <c r="BK106" s="58">
        <v>0</v>
      </c>
      <c r="BL106" s="58">
        <v>-200</v>
      </c>
      <c r="BM106" s="58">
        <v>0</v>
      </c>
      <c r="BN106" s="58">
        <v>0</v>
      </c>
      <c r="BO106" s="58">
        <v>0</v>
      </c>
    </row>
    <row r="107" spans="1:67" ht="16.5" customHeight="1">
      <c r="A107" s="55">
        <v>98</v>
      </c>
      <c r="B107" s="50">
        <v>58</v>
      </c>
      <c r="C107" s="56" t="s">
        <v>189</v>
      </c>
      <c r="D107" s="58">
        <f t="shared" si="24"/>
        <v>14627.617999999999</v>
      </c>
      <c r="E107" s="58">
        <f t="shared" si="25"/>
        <v>9224.523000000001</v>
      </c>
      <c r="F107" s="58">
        <f t="shared" si="26"/>
        <v>14247.8</v>
      </c>
      <c r="G107" s="58">
        <f t="shared" si="27"/>
        <v>9334.167000000001</v>
      </c>
      <c r="H107" s="58">
        <f t="shared" si="28"/>
        <v>1099.8180000000002</v>
      </c>
      <c r="I107" s="58">
        <f t="shared" si="29"/>
        <v>-109.644</v>
      </c>
      <c r="J107" s="58">
        <v>9834.8</v>
      </c>
      <c r="K107" s="58">
        <v>7053.167</v>
      </c>
      <c r="L107" s="58">
        <v>0</v>
      </c>
      <c r="M107" s="58">
        <v>0</v>
      </c>
      <c r="N107" s="58">
        <v>2245</v>
      </c>
      <c r="O107" s="58">
        <v>1300</v>
      </c>
      <c r="P107" s="58">
        <v>1140</v>
      </c>
      <c r="Q107" s="58">
        <v>850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105</v>
      </c>
      <c r="Y107" s="58">
        <v>20</v>
      </c>
      <c r="Z107" s="58">
        <v>20</v>
      </c>
      <c r="AA107" s="58">
        <v>20</v>
      </c>
      <c r="AB107" s="58">
        <v>0</v>
      </c>
      <c r="AC107" s="58">
        <v>0</v>
      </c>
      <c r="AD107" s="58">
        <v>1000</v>
      </c>
      <c r="AE107" s="58">
        <v>430</v>
      </c>
      <c r="AF107" s="58">
        <v>0</v>
      </c>
      <c r="AG107" s="58">
        <v>0</v>
      </c>
      <c r="AH107" s="58">
        <v>0</v>
      </c>
      <c r="AI107" s="58">
        <v>0</v>
      </c>
      <c r="AJ107" s="58">
        <v>0</v>
      </c>
      <c r="AK107" s="58">
        <v>0</v>
      </c>
      <c r="AL107" s="58">
        <v>0</v>
      </c>
      <c r="AM107" s="58">
        <v>0</v>
      </c>
      <c r="AN107" s="58">
        <v>0</v>
      </c>
      <c r="AO107" s="58">
        <v>0</v>
      </c>
      <c r="AP107" s="58">
        <v>1340</v>
      </c>
      <c r="AQ107" s="58">
        <v>900</v>
      </c>
      <c r="AR107" s="58">
        <f t="shared" si="30"/>
        <v>108</v>
      </c>
      <c r="AS107" s="58">
        <f t="shared" si="31"/>
        <v>81</v>
      </c>
      <c r="AT107" s="58">
        <v>828</v>
      </c>
      <c r="AU107" s="58">
        <v>81</v>
      </c>
      <c r="AV107" s="58">
        <v>0</v>
      </c>
      <c r="AW107" s="58">
        <v>0</v>
      </c>
      <c r="AX107" s="58">
        <v>720</v>
      </c>
      <c r="AY107" s="58">
        <v>0</v>
      </c>
      <c r="AZ107" s="58">
        <v>0</v>
      </c>
      <c r="BA107" s="58">
        <v>0</v>
      </c>
      <c r="BB107" s="58">
        <v>720</v>
      </c>
      <c r="BC107" s="58">
        <v>0</v>
      </c>
      <c r="BD107" s="58">
        <v>1970.218</v>
      </c>
      <c r="BE107" s="58">
        <v>930</v>
      </c>
      <c r="BF107" s="58">
        <v>339.2</v>
      </c>
      <c r="BG107" s="58">
        <v>170</v>
      </c>
      <c r="BH107" s="58">
        <v>0</v>
      </c>
      <c r="BI107" s="58">
        <v>0</v>
      </c>
      <c r="BJ107" s="58">
        <v>-575.3</v>
      </c>
      <c r="BK107" s="58">
        <v>-634.3</v>
      </c>
      <c r="BL107" s="58">
        <v>-634.3</v>
      </c>
      <c r="BM107" s="58">
        <v>-575.344</v>
      </c>
      <c r="BN107" s="58">
        <v>0</v>
      </c>
      <c r="BO107" s="58">
        <v>0</v>
      </c>
    </row>
    <row r="108" spans="1:67" ht="16.5" customHeight="1">
      <c r="A108" s="55">
        <v>99</v>
      </c>
      <c r="B108" s="50">
        <v>61</v>
      </c>
      <c r="C108" s="56" t="s">
        <v>190</v>
      </c>
      <c r="D108" s="58">
        <f t="shared" si="24"/>
        <v>13665.685099999999</v>
      </c>
      <c r="E108" s="58">
        <f t="shared" si="25"/>
        <v>7700.156999999999</v>
      </c>
      <c r="F108" s="58">
        <f t="shared" si="26"/>
        <v>5610.8</v>
      </c>
      <c r="G108" s="58">
        <f t="shared" si="27"/>
        <v>3631.564</v>
      </c>
      <c r="H108" s="58">
        <f t="shared" si="28"/>
        <v>8344.8851</v>
      </c>
      <c r="I108" s="58">
        <f t="shared" si="29"/>
        <v>4068.593</v>
      </c>
      <c r="J108" s="58">
        <v>4800</v>
      </c>
      <c r="K108" s="58">
        <v>3631.564</v>
      </c>
      <c r="L108" s="58">
        <v>0</v>
      </c>
      <c r="M108" s="58">
        <v>0</v>
      </c>
      <c r="N108" s="58">
        <v>500.8</v>
      </c>
      <c r="O108" s="58">
        <v>0</v>
      </c>
      <c r="P108" s="58">
        <v>140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160</v>
      </c>
      <c r="Y108" s="58">
        <v>0</v>
      </c>
      <c r="Z108" s="58">
        <v>100</v>
      </c>
      <c r="AA108" s="58">
        <v>0</v>
      </c>
      <c r="AB108" s="58">
        <v>10</v>
      </c>
      <c r="AC108" s="58">
        <v>0</v>
      </c>
      <c r="AD108" s="58">
        <v>190.8</v>
      </c>
      <c r="AE108" s="58">
        <v>0</v>
      </c>
      <c r="AF108" s="58">
        <v>0</v>
      </c>
      <c r="AG108" s="58">
        <v>0</v>
      </c>
      <c r="AH108" s="58">
        <v>0</v>
      </c>
      <c r="AI108" s="58">
        <v>0</v>
      </c>
      <c r="AJ108" s="58">
        <v>0</v>
      </c>
      <c r="AK108" s="58">
        <v>0</v>
      </c>
      <c r="AL108" s="58">
        <v>0</v>
      </c>
      <c r="AM108" s="58">
        <v>0</v>
      </c>
      <c r="AN108" s="58">
        <v>0</v>
      </c>
      <c r="AO108" s="58">
        <v>0</v>
      </c>
      <c r="AP108" s="58">
        <v>0</v>
      </c>
      <c r="AQ108" s="58">
        <v>0</v>
      </c>
      <c r="AR108" s="58">
        <f t="shared" si="30"/>
        <v>20</v>
      </c>
      <c r="AS108" s="58">
        <f t="shared" si="31"/>
        <v>0</v>
      </c>
      <c r="AT108" s="58">
        <v>310</v>
      </c>
      <c r="AU108" s="58">
        <v>0</v>
      </c>
      <c r="AV108" s="58">
        <v>0</v>
      </c>
      <c r="AW108" s="58">
        <v>0</v>
      </c>
      <c r="AX108" s="58">
        <v>290</v>
      </c>
      <c r="AY108" s="58">
        <v>0</v>
      </c>
      <c r="AZ108" s="58">
        <v>0</v>
      </c>
      <c r="BA108" s="58">
        <v>0</v>
      </c>
      <c r="BB108" s="58">
        <v>290</v>
      </c>
      <c r="BC108" s="58">
        <v>0</v>
      </c>
      <c r="BD108" s="58">
        <v>8164.8851</v>
      </c>
      <c r="BE108" s="58">
        <v>3908.593</v>
      </c>
      <c r="BF108" s="58">
        <v>180</v>
      </c>
      <c r="BG108" s="58">
        <v>160</v>
      </c>
      <c r="BH108" s="58">
        <v>0</v>
      </c>
      <c r="BI108" s="58">
        <v>0</v>
      </c>
      <c r="BJ108" s="58">
        <v>0</v>
      </c>
      <c r="BK108" s="58">
        <v>0</v>
      </c>
      <c r="BL108" s="58">
        <v>0</v>
      </c>
      <c r="BM108" s="58">
        <v>0</v>
      </c>
      <c r="BN108" s="58">
        <v>0</v>
      </c>
      <c r="BO108" s="58">
        <v>0</v>
      </c>
    </row>
    <row r="109" spans="1:67" ht="16.5" customHeight="1">
      <c r="A109" s="55">
        <v>100</v>
      </c>
      <c r="B109" s="50">
        <v>63</v>
      </c>
      <c r="C109" s="56" t="s">
        <v>191</v>
      </c>
      <c r="D109" s="58">
        <f t="shared" si="24"/>
        <v>11627.9284</v>
      </c>
      <c r="E109" s="58">
        <f t="shared" si="25"/>
        <v>7120.094</v>
      </c>
      <c r="F109" s="58">
        <f t="shared" si="26"/>
        <v>9428.4</v>
      </c>
      <c r="G109" s="58">
        <f t="shared" si="27"/>
        <v>5120.834</v>
      </c>
      <c r="H109" s="58">
        <f t="shared" si="28"/>
        <v>2674.5284</v>
      </c>
      <c r="I109" s="58">
        <f t="shared" si="29"/>
        <v>1999.26</v>
      </c>
      <c r="J109" s="58">
        <v>6950</v>
      </c>
      <c r="K109" s="58">
        <v>4744.334</v>
      </c>
      <c r="L109" s="58">
        <v>0</v>
      </c>
      <c r="M109" s="58">
        <v>0</v>
      </c>
      <c r="N109" s="58">
        <v>1364.4</v>
      </c>
      <c r="O109" s="58">
        <v>367.5</v>
      </c>
      <c r="P109" s="58">
        <v>545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100</v>
      </c>
      <c r="W109" s="58">
        <v>0</v>
      </c>
      <c r="X109" s="58">
        <v>180</v>
      </c>
      <c r="Y109" s="58">
        <v>0</v>
      </c>
      <c r="Z109" s="58">
        <v>100</v>
      </c>
      <c r="AA109" s="58">
        <v>0</v>
      </c>
      <c r="AB109" s="58">
        <v>0</v>
      </c>
      <c r="AC109" s="58">
        <v>0</v>
      </c>
      <c r="AD109" s="58">
        <v>189.4</v>
      </c>
      <c r="AE109" s="58">
        <v>26.5</v>
      </c>
      <c r="AF109" s="58">
        <v>0</v>
      </c>
      <c r="AG109" s="58">
        <v>0</v>
      </c>
      <c r="AH109" s="58">
        <v>0</v>
      </c>
      <c r="AI109" s="58">
        <v>0</v>
      </c>
      <c r="AJ109" s="58">
        <v>0</v>
      </c>
      <c r="AK109" s="58">
        <v>0</v>
      </c>
      <c r="AL109" s="58">
        <v>0</v>
      </c>
      <c r="AM109" s="58">
        <v>0</v>
      </c>
      <c r="AN109" s="58">
        <v>0</v>
      </c>
      <c r="AO109" s="58">
        <v>0</v>
      </c>
      <c r="AP109" s="58">
        <v>600</v>
      </c>
      <c r="AQ109" s="58">
        <v>0</v>
      </c>
      <c r="AR109" s="58">
        <f t="shared" si="30"/>
        <v>39</v>
      </c>
      <c r="AS109" s="58">
        <f t="shared" si="31"/>
        <v>9</v>
      </c>
      <c r="AT109" s="58">
        <v>514</v>
      </c>
      <c r="AU109" s="58">
        <v>9</v>
      </c>
      <c r="AV109" s="58">
        <v>0</v>
      </c>
      <c r="AW109" s="58">
        <v>0</v>
      </c>
      <c r="AX109" s="58">
        <v>475</v>
      </c>
      <c r="AY109" s="58">
        <v>0</v>
      </c>
      <c r="AZ109" s="58">
        <v>0</v>
      </c>
      <c r="BA109" s="58">
        <v>0</v>
      </c>
      <c r="BB109" s="58">
        <v>475</v>
      </c>
      <c r="BC109" s="58">
        <v>0</v>
      </c>
      <c r="BD109" s="58">
        <v>2174.5284</v>
      </c>
      <c r="BE109" s="58">
        <v>1999.26</v>
      </c>
      <c r="BF109" s="58">
        <v>500</v>
      </c>
      <c r="BG109" s="58">
        <v>0</v>
      </c>
      <c r="BH109" s="58">
        <v>0</v>
      </c>
      <c r="BI109" s="58">
        <v>0</v>
      </c>
      <c r="BJ109" s="58">
        <v>0</v>
      </c>
      <c r="BK109" s="58">
        <v>0</v>
      </c>
      <c r="BL109" s="58">
        <v>0</v>
      </c>
      <c r="BM109" s="58">
        <v>0</v>
      </c>
      <c r="BN109" s="58">
        <v>0</v>
      </c>
      <c r="BO109" s="58">
        <v>0</v>
      </c>
    </row>
    <row r="110" spans="1:67" ht="16.5" customHeight="1">
      <c r="A110" s="55">
        <v>101</v>
      </c>
      <c r="B110" s="50">
        <v>66</v>
      </c>
      <c r="C110" s="56" t="s">
        <v>192</v>
      </c>
      <c r="D110" s="58">
        <f t="shared" si="24"/>
        <v>4860.207</v>
      </c>
      <c r="E110" s="58">
        <f t="shared" si="25"/>
        <v>3265.39</v>
      </c>
      <c r="F110" s="58">
        <f t="shared" si="26"/>
        <v>4491</v>
      </c>
      <c r="G110" s="58">
        <f t="shared" si="27"/>
        <v>3265.39</v>
      </c>
      <c r="H110" s="58">
        <f t="shared" si="28"/>
        <v>369.207</v>
      </c>
      <c r="I110" s="58">
        <f t="shared" si="29"/>
        <v>0</v>
      </c>
      <c r="J110" s="58">
        <v>3837</v>
      </c>
      <c r="K110" s="58">
        <v>2926.44</v>
      </c>
      <c r="L110" s="58">
        <v>0</v>
      </c>
      <c r="M110" s="58">
        <v>0</v>
      </c>
      <c r="N110" s="58">
        <v>488</v>
      </c>
      <c r="O110" s="58">
        <v>268</v>
      </c>
      <c r="P110" s="58">
        <v>200</v>
      </c>
      <c r="Q110" s="58">
        <v>100</v>
      </c>
      <c r="R110" s="58">
        <v>0</v>
      </c>
      <c r="S110" s="58">
        <v>0</v>
      </c>
      <c r="T110" s="58">
        <v>0</v>
      </c>
      <c r="U110" s="58">
        <v>0</v>
      </c>
      <c r="V110" s="58">
        <v>40</v>
      </c>
      <c r="W110" s="58">
        <v>40</v>
      </c>
      <c r="X110" s="58">
        <v>20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  <c r="AD110" s="58">
        <v>225</v>
      </c>
      <c r="AE110" s="58">
        <v>125</v>
      </c>
      <c r="AF110" s="58">
        <v>0</v>
      </c>
      <c r="AG110" s="58">
        <v>0</v>
      </c>
      <c r="AH110" s="58">
        <v>0</v>
      </c>
      <c r="AI110" s="58">
        <v>0</v>
      </c>
      <c r="AJ110" s="58">
        <v>0</v>
      </c>
      <c r="AK110" s="58">
        <v>0</v>
      </c>
      <c r="AL110" s="58">
        <v>0</v>
      </c>
      <c r="AM110" s="58">
        <v>0</v>
      </c>
      <c r="AN110" s="58">
        <v>0</v>
      </c>
      <c r="AO110" s="58">
        <v>0</v>
      </c>
      <c r="AP110" s="58">
        <v>60</v>
      </c>
      <c r="AQ110" s="58">
        <v>60</v>
      </c>
      <c r="AR110" s="58">
        <f t="shared" si="30"/>
        <v>106</v>
      </c>
      <c r="AS110" s="58">
        <f t="shared" si="31"/>
        <v>10.95</v>
      </c>
      <c r="AT110" s="58">
        <v>106</v>
      </c>
      <c r="AU110" s="58">
        <v>10.95</v>
      </c>
      <c r="AV110" s="58">
        <v>0</v>
      </c>
      <c r="AW110" s="58">
        <v>0</v>
      </c>
      <c r="AX110" s="58">
        <v>82</v>
      </c>
      <c r="AY110" s="58">
        <v>0</v>
      </c>
      <c r="AZ110" s="58">
        <v>0</v>
      </c>
      <c r="BA110" s="58">
        <v>0</v>
      </c>
      <c r="BB110" s="58">
        <v>0</v>
      </c>
      <c r="BC110" s="58">
        <v>0</v>
      </c>
      <c r="BD110" s="58">
        <v>369.207</v>
      </c>
      <c r="BE110" s="58">
        <v>0</v>
      </c>
      <c r="BF110" s="58">
        <v>0</v>
      </c>
      <c r="BG110" s="58">
        <v>0</v>
      </c>
      <c r="BH110" s="58">
        <v>0</v>
      </c>
      <c r="BI110" s="58">
        <v>0</v>
      </c>
      <c r="BJ110" s="58">
        <v>0</v>
      </c>
      <c r="BK110" s="58">
        <v>0</v>
      </c>
      <c r="BL110" s="58">
        <v>0</v>
      </c>
      <c r="BM110" s="58">
        <v>0</v>
      </c>
      <c r="BN110" s="58">
        <v>0</v>
      </c>
      <c r="BO110" s="58">
        <v>0</v>
      </c>
    </row>
    <row r="111" spans="1:67" ht="16.5" customHeight="1">
      <c r="A111" s="55">
        <v>102</v>
      </c>
      <c r="B111" s="50">
        <v>68</v>
      </c>
      <c r="C111" s="56" t="s">
        <v>193</v>
      </c>
      <c r="D111" s="58">
        <f t="shared" si="24"/>
        <v>105307.74670000002</v>
      </c>
      <c r="E111" s="58">
        <f t="shared" si="25"/>
        <v>53857.72900000001</v>
      </c>
      <c r="F111" s="58">
        <f t="shared" si="26"/>
        <v>67477</v>
      </c>
      <c r="G111" s="58">
        <f t="shared" si="27"/>
        <v>37230.949</v>
      </c>
      <c r="H111" s="58">
        <f t="shared" si="28"/>
        <v>42882.646700000005</v>
      </c>
      <c r="I111" s="58">
        <f t="shared" si="29"/>
        <v>16626.780000000002</v>
      </c>
      <c r="J111" s="58">
        <v>14470.2</v>
      </c>
      <c r="K111" s="58">
        <v>10541.21</v>
      </c>
      <c r="L111" s="58">
        <v>0</v>
      </c>
      <c r="M111" s="58">
        <v>0</v>
      </c>
      <c r="N111" s="58">
        <v>15607.9</v>
      </c>
      <c r="O111" s="58">
        <v>5624.761</v>
      </c>
      <c r="P111" s="58">
        <v>3187.9</v>
      </c>
      <c r="Q111" s="58">
        <v>1085.708</v>
      </c>
      <c r="R111" s="58">
        <v>4000</v>
      </c>
      <c r="S111" s="58">
        <v>2472.332</v>
      </c>
      <c r="T111" s="58">
        <v>350</v>
      </c>
      <c r="U111" s="58">
        <v>214.358</v>
      </c>
      <c r="V111" s="58">
        <v>140</v>
      </c>
      <c r="W111" s="58">
        <v>1.6</v>
      </c>
      <c r="X111" s="58">
        <v>2310</v>
      </c>
      <c r="Y111" s="58">
        <v>729.397</v>
      </c>
      <c r="Z111" s="58">
        <v>510</v>
      </c>
      <c r="AA111" s="58">
        <v>50</v>
      </c>
      <c r="AB111" s="58">
        <v>700</v>
      </c>
      <c r="AC111" s="58">
        <v>88</v>
      </c>
      <c r="AD111" s="58">
        <v>3950</v>
      </c>
      <c r="AE111" s="58">
        <v>802.366</v>
      </c>
      <c r="AF111" s="58">
        <v>0</v>
      </c>
      <c r="AG111" s="58">
        <v>0</v>
      </c>
      <c r="AH111" s="58">
        <v>29897</v>
      </c>
      <c r="AI111" s="58">
        <v>19925</v>
      </c>
      <c r="AJ111" s="58">
        <v>29897</v>
      </c>
      <c r="AK111" s="58">
        <v>19925</v>
      </c>
      <c r="AL111" s="58">
        <v>600</v>
      </c>
      <c r="AM111" s="58">
        <v>250</v>
      </c>
      <c r="AN111" s="58">
        <v>300</v>
      </c>
      <c r="AO111" s="58">
        <v>250</v>
      </c>
      <c r="AP111" s="58">
        <v>1200</v>
      </c>
      <c r="AQ111" s="58">
        <v>850</v>
      </c>
      <c r="AR111" s="58">
        <f t="shared" si="30"/>
        <v>650</v>
      </c>
      <c r="AS111" s="58">
        <f t="shared" si="31"/>
        <v>39.978</v>
      </c>
      <c r="AT111" s="58">
        <v>5701.9</v>
      </c>
      <c r="AU111" s="58">
        <v>39.978</v>
      </c>
      <c r="AV111" s="58">
        <v>0</v>
      </c>
      <c r="AW111" s="58">
        <v>0</v>
      </c>
      <c r="AX111" s="58">
        <v>5051.9</v>
      </c>
      <c r="AY111" s="58">
        <v>0</v>
      </c>
      <c r="AZ111" s="58">
        <v>0</v>
      </c>
      <c r="BA111" s="58">
        <v>0</v>
      </c>
      <c r="BB111" s="58">
        <v>5051.9</v>
      </c>
      <c r="BC111" s="58">
        <v>0</v>
      </c>
      <c r="BD111" s="58">
        <v>31432.3257</v>
      </c>
      <c r="BE111" s="58">
        <v>12996.459</v>
      </c>
      <c r="BF111" s="58">
        <v>11680</v>
      </c>
      <c r="BG111" s="58">
        <v>3860</v>
      </c>
      <c r="BH111" s="58">
        <v>0</v>
      </c>
      <c r="BI111" s="58">
        <v>0</v>
      </c>
      <c r="BJ111" s="58">
        <v>0</v>
      </c>
      <c r="BK111" s="58">
        <v>0</v>
      </c>
      <c r="BL111" s="58">
        <v>-229.679</v>
      </c>
      <c r="BM111" s="58">
        <v>-229.679</v>
      </c>
      <c r="BN111" s="58">
        <v>0</v>
      </c>
      <c r="BO111" s="58">
        <v>0</v>
      </c>
    </row>
    <row r="112" spans="1:67" ht="16.5" customHeight="1">
      <c r="A112" s="55">
        <v>103</v>
      </c>
      <c r="B112" s="50">
        <v>78</v>
      </c>
      <c r="C112" s="56" t="s">
        <v>194</v>
      </c>
      <c r="D112" s="58">
        <f t="shared" si="24"/>
        <v>13422.9171</v>
      </c>
      <c r="E112" s="58">
        <f t="shared" si="25"/>
        <v>8174.242</v>
      </c>
      <c r="F112" s="58">
        <f t="shared" si="26"/>
        <v>12374.2</v>
      </c>
      <c r="G112" s="58">
        <f t="shared" si="27"/>
        <v>7125.992</v>
      </c>
      <c r="H112" s="58">
        <f t="shared" si="28"/>
        <v>2368.7171</v>
      </c>
      <c r="I112" s="58">
        <f t="shared" si="29"/>
        <v>1048.25</v>
      </c>
      <c r="J112" s="58">
        <v>7844.2</v>
      </c>
      <c r="K112" s="58">
        <v>5555.278</v>
      </c>
      <c r="L112" s="58">
        <v>0</v>
      </c>
      <c r="M112" s="58">
        <v>0</v>
      </c>
      <c r="N112" s="58">
        <v>2040</v>
      </c>
      <c r="O112" s="58">
        <v>950.714</v>
      </c>
      <c r="P112" s="58">
        <v>250</v>
      </c>
      <c r="Q112" s="58">
        <v>200.7</v>
      </c>
      <c r="R112" s="58">
        <v>200</v>
      </c>
      <c r="S112" s="58">
        <v>72</v>
      </c>
      <c r="T112" s="58">
        <v>0</v>
      </c>
      <c r="U112" s="58">
        <v>0</v>
      </c>
      <c r="V112" s="58">
        <v>40</v>
      </c>
      <c r="W112" s="58">
        <v>0</v>
      </c>
      <c r="X112" s="58">
        <v>976</v>
      </c>
      <c r="Y112" s="58">
        <v>603.8</v>
      </c>
      <c r="Z112" s="58">
        <v>476</v>
      </c>
      <c r="AA112" s="58">
        <v>367</v>
      </c>
      <c r="AB112" s="58">
        <v>0</v>
      </c>
      <c r="AC112" s="58">
        <v>0</v>
      </c>
      <c r="AD112" s="58">
        <v>280</v>
      </c>
      <c r="AE112" s="58">
        <v>30</v>
      </c>
      <c r="AF112" s="58">
        <v>0</v>
      </c>
      <c r="AG112" s="58">
        <v>0</v>
      </c>
      <c r="AH112" s="58">
        <v>670</v>
      </c>
      <c r="AI112" s="58">
        <v>350</v>
      </c>
      <c r="AJ112" s="58">
        <v>670</v>
      </c>
      <c r="AK112" s="58">
        <v>350</v>
      </c>
      <c r="AL112" s="58">
        <v>0</v>
      </c>
      <c r="AM112" s="58">
        <v>0</v>
      </c>
      <c r="AN112" s="58">
        <v>0</v>
      </c>
      <c r="AO112" s="58">
        <v>0</v>
      </c>
      <c r="AP112" s="58">
        <v>450</v>
      </c>
      <c r="AQ112" s="58">
        <v>265</v>
      </c>
      <c r="AR112" s="58">
        <f t="shared" si="30"/>
        <v>50</v>
      </c>
      <c r="AS112" s="58">
        <f t="shared" si="31"/>
        <v>5</v>
      </c>
      <c r="AT112" s="58">
        <v>1370</v>
      </c>
      <c r="AU112" s="58">
        <v>5</v>
      </c>
      <c r="AV112" s="58">
        <v>0</v>
      </c>
      <c r="AW112" s="58">
        <v>0</v>
      </c>
      <c r="AX112" s="58">
        <v>1320</v>
      </c>
      <c r="AY112" s="58">
        <v>0</v>
      </c>
      <c r="AZ112" s="58">
        <v>0</v>
      </c>
      <c r="BA112" s="58">
        <v>0</v>
      </c>
      <c r="BB112" s="58">
        <v>1320</v>
      </c>
      <c r="BC112" s="58">
        <v>0</v>
      </c>
      <c r="BD112" s="58">
        <v>2368.7171</v>
      </c>
      <c r="BE112" s="58">
        <v>1048.25</v>
      </c>
      <c r="BF112" s="58">
        <v>0</v>
      </c>
      <c r="BG112" s="58">
        <v>0</v>
      </c>
      <c r="BH112" s="58">
        <v>0</v>
      </c>
      <c r="BI112" s="58">
        <v>0</v>
      </c>
      <c r="BJ112" s="58">
        <v>0</v>
      </c>
      <c r="BK112" s="58">
        <v>0</v>
      </c>
      <c r="BL112" s="58">
        <v>0</v>
      </c>
      <c r="BM112" s="58">
        <v>0</v>
      </c>
      <c r="BN112" s="58">
        <v>0</v>
      </c>
      <c r="BO112" s="58">
        <v>0</v>
      </c>
    </row>
    <row r="113" spans="1:67" ht="16.5" customHeight="1">
      <c r="A113" s="55">
        <v>104</v>
      </c>
      <c r="B113" s="50">
        <v>72</v>
      </c>
      <c r="C113" s="56" t="s">
        <v>195</v>
      </c>
      <c r="D113" s="58">
        <f t="shared" si="24"/>
        <v>44114.6908</v>
      </c>
      <c r="E113" s="58">
        <f t="shared" si="25"/>
        <v>31797.67</v>
      </c>
      <c r="F113" s="58">
        <f t="shared" si="26"/>
        <v>41222.5</v>
      </c>
      <c r="G113" s="58">
        <f t="shared" si="27"/>
        <v>29005.67</v>
      </c>
      <c r="H113" s="58">
        <f t="shared" si="28"/>
        <v>6904.6908</v>
      </c>
      <c r="I113" s="58">
        <f t="shared" si="29"/>
        <v>5707</v>
      </c>
      <c r="J113" s="58">
        <v>21870</v>
      </c>
      <c r="K113" s="58">
        <v>15703.47</v>
      </c>
      <c r="L113" s="58">
        <v>0</v>
      </c>
      <c r="M113" s="58">
        <v>0</v>
      </c>
      <c r="N113" s="58">
        <v>5370</v>
      </c>
      <c r="O113" s="58">
        <v>2690.2</v>
      </c>
      <c r="P113" s="58">
        <v>600</v>
      </c>
      <c r="Q113" s="58">
        <v>340</v>
      </c>
      <c r="R113" s="58">
        <v>0</v>
      </c>
      <c r="S113" s="58">
        <v>0</v>
      </c>
      <c r="T113" s="58">
        <v>230</v>
      </c>
      <c r="U113" s="58">
        <v>139</v>
      </c>
      <c r="V113" s="58">
        <v>100</v>
      </c>
      <c r="W113" s="58">
        <v>0</v>
      </c>
      <c r="X113" s="58">
        <v>1200</v>
      </c>
      <c r="Y113" s="58">
        <v>577.2</v>
      </c>
      <c r="Z113" s="58">
        <v>0</v>
      </c>
      <c r="AA113" s="58">
        <v>0</v>
      </c>
      <c r="AB113" s="58">
        <v>1460</v>
      </c>
      <c r="AC113" s="58">
        <v>348</v>
      </c>
      <c r="AD113" s="58">
        <v>1540</v>
      </c>
      <c r="AE113" s="58">
        <v>1187</v>
      </c>
      <c r="AF113" s="58">
        <v>0</v>
      </c>
      <c r="AG113" s="58">
        <v>0</v>
      </c>
      <c r="AH113" s="58">
        <v>8000</v>
      </c>
      <c r="AI113" s="58">
        <v>6222</v>
      </c>
      <c r="AJ113" s="58">
        <v>8000</v>
      </c>
      <c r="AK113" s="58">
        <v>6222</v>
      </c>
      <c r="AL113" s="58">
        <v>0</v>
      </c>
      <c r="AM113" s="58">
        <v>0</v>
      </c>
      <c r="AN113" s="58">
        <v>0</v>
      </c>
      <c r="AO113" s="58">
        <v>0</v>
      </c>
      <c r="AP113" s="58">
        <v>1500</v>
      </c>
      <c r="AQ113" s="58">
        <v>1290</v>
      </c>
      <c r="AR113" s="58">
        <f t="shared" si="30"/>
        <v>470</v>
      </c>
      <c r="AS113" s="58">
        <f t="shared" si="31"/>
        <v>185</v>
      </c>
      <c r="AT113" s="58">
        <v>4482.5</v>
      </c>
      <c r="AU113" s="58">
        <v>3100</v>
      </c>
      <c r="AV113" s="58">
        <v>0</v>
      </c>
      <c r="AW113" s="58">
        <v>0</v>
      </c>
      <c r="AX113" s="58">
        <v>4012.5</v>
      </c>
      <c r="AY113" s="58">
        <v>2915</v>
      </c>
      <c r="AZ113" s="58">
        <v>0</v>
      </c>
      <c r="BA113" s="58">
        <v>0</v>
      </c>
      <c r="BB113" s="58">
        <v>4012.5</v>
      </c>
      <c r="BC113" s="58">
        <v>2915</v>
      </c>
      <c r="BD113" s="58">
        <v>4399.6908</v>
      </c>
      <c r="BE113" s="58">
        <v>3405</v>
      </c>
      <c r="BF113" s="58">
        <v>2585</v>
      </c>
      <c r="BG113" s="58">
        <v>2515</v>
      </c>
      <c r="BH113" s="58">
        <v>0</v>
      </c>
      <c r="BI113" s="58">
        <v>0</v>
      </c>
      <c r="BJ113" s="58">
        <v>0</v>
      </c>
      <c r="BK113" s="58">
        <v>0</v>
      </c>
      <c r="BL113" s="58">
        <v>-80</v>
      </c>
      <c r="BM113" s="58">
        <v>-213</v>
      </c>
      <c r="BN113" s="58">
        <v>0</v>
      </c>
      <c r="BO113" s="58">
        <v>0</v>
      </c>
    </row>
    <row r="114" spans="1:67" ht="16.5" customHeight="1">
      <c r="A114" s="55">
        <v>105</v>
      </c>
      <c r="B114" s="50">
        <v>73</v>
      </c>
      <c r="C114" s="56" t="s">
        <v>196</v>
      </c>
      <c r="D114" s="58">
        <f t="shared" si="24"/>
        <v>47238.8242</v>
      </c>
      <c r="E114" s="58">
        <f t="shared" si="25"/>
        <v>14725.8901</v>
      </c>
      <c r="F114" s="58">
        <f t="shared" si="26"/>
        <v>28085.6</v>
      </c>
      <c r="G114" s="58">
        <f t="shared" si="27"/>
        <v>14665.8901</v>
      </c>
      <c r="H114" s="58">
        <f t="shared" si="28"/>
        <v>20653.2242</v>
      </c>
      <c r="I114" s="58">
        <f t="shared" si="29"/>
        <v>60</v>
      </c>
      <c r="J114" s="58">
        <v>14197.5</v>
      </c>
      <c r="K114" s="58">
        <v>8544.98</v>
      </c>
      <c r="L114" s="58">
        <v>0</v>
      </c>
      <c r="M114" s="58">
        <v>0</v>
      </c>
      <c r="N114" s="58">
        <v>3940</v>
      </c>
      <c r="O114" s="58">
        <v>1116.2661</v>
      </c>
      <c r="P114" s="58">
        <v>400</v>
      </c>
      <c r="Q114" s="58">
        <v>70.6661</v>
      </c>
      <c r="R114" s="58">
        <v>0</v>
      </c>
      <c r="S114" s="58">
        <v>0</v>
      </c>
      <c r="T114" s="58">
        <v>140</v>
      </c>
      <c r="U114" s="58">
        <v>84.1</v>
      </c>
      <c r="V114" s="58">
        <v>0</v>
      </c>
      <c r="W114" s="58">
        <v>0</v>
      </c>
      <c r="X114" s="58">
        <v>1100</v>
      </c>
      <c r="Y114" s="58">
        <v>124.8</v>
      </c>
      <c r="Z114" s="58">
        <v>400</v>
      </c>
      <c r="AA114" s="58">
        <v>0</v>
      </c>
      <c r="AB114" s="58">
        <v>300</v>
      </c>
      <c r="AC114" s="58">
        <v>0</v>
      </c>
      <c r="AD114" s="58">
        <v>1320</v>
      </c>
      <c r="AE114" s="58">
        <v>836.7</v>
      </c>
      <c r="AF114" s="58">
        <v>0</v>
      </c>
      <c r="AG114" s="58">
        <v>0</v>
      </c>
      <c r="AH114" s="58">
        <v>6900</v>
      </c>
      <c r="AI114" s="58">
        <v>5000</v>
      </c>
      <c r="AJ114" s="58">
        <v>6900</v>
      </c>
      <c r="AK114" s="58">
        <v>5000</v>
      </c>
      <c r="AL114" s="58">
        <v>0</v>
      </c>
      <c r="AM114" s="58">
        <v>0</v>
      </c>
      <c r="AN114" s="58">
        <v>0</v>
      </c>
      <c r="AO114" s="58">
        <v>0</v>
      </c>
      <c r="AP114" s="58">
        <v>1298.1</v>
      </c>
      <c r="AQ114" s="58">
        <v>0</v>
      </c>
      <c r="AR114" s="58">
        <f t="shared" si="30"/>
        <v>250</v>
      </c>
      <c r="AS114" s="58">
        <f t="shared" si="31"/>
        <v>4.644</v>
      </c>
      <c r="AT114" s="58">
        <v>1750</v>
      </c>
      <c r="AU114" s="58">
        <v>4.644</v>
      </c>
      <c r="AV114" s="58">
        <v>0</v>
      </c>
      <c r="AW114" s="58">
        <v>0</v>
      </c>
      <c r="AX114" s="58">
        <v>1500</v>
      </c>
      <c r="AY114" s="58">
        <v>0</v>
      </c>
      <c r="AZ114" s="58">
        <v>0</v>
      </c>
      <c r="BA114" s="58">
        <v>0</v>
      </c>
      <c r="BB114" s="58">
        <v>1500</v>
      </c>
      <c r="BC114" s="58">
        <v>0</v>
      </c>
      <c r="BD114" s="58">
        <v>14394.0242</v>
      </c>
      <c r="BE114" s="58">
        <v>0</v>
      </c>
      <c r="BF114" s="58">
        <v>7459.2</v>
      </c>
      <c r="BG114" s="58">
        <v>60</v>
      </c>
      <c r="BH114" s="58">
        <v>0</v>
      </c>
      <c r="BI114" s="58">
        <v>0</v>
      </c>
      <c r="BJ114" s="58">
        <v>0</v>
      </c>
      <c r="BK114" s="58">
        <v>0</v>
      </c>
      <c r="BL114" s="58">
        <v>-1200</v>
      </c>
      <c r="BM114" s="58">
        <v>0</v>
      </c>
      <c r="BN114" s="58">
        <v>0</v>
      </c>
      <c r="BO114" s="58">
        <v>0</v>
      </c>
    </row>
    <row r="115" spans="1:67" ht="16.5" customHeight="1">
      <c r="A115" s="55">
        <v>106</v>
      </c>
      <c r="B115" s="50">
        <v>83</v>
      </c>
      <c r="C115" s="56" t="s">
        <v>197</v>
      </c>
      <c r="D115" s="58">
        <f t="shared" si="24"/>
        <v>14292.2576</v>
      </c>
      <c r="E115" s="58">
        <f t="shared" si="25"/>
        <v>8755.904</v>
      </c>
      <c r="F115" s="58">
        <f t="shared" si="26"/>
        <v>13126</v>
      </c>
      <c r="G115" s="58">
        <f t="shared" si="27"/>
        <v>8575.904</v>
      </c>
      <c r="H115" s="58">
        <f t="shared" si="28"/>
        <v>1826.2576</v>
      </c>
      <c r="I115" s="58">
        <f t="shared" si="29"/>
        <v>180</v>
      </c>
      <c r="J115" s="58">
        <v>11091</v>
      </c>
      <c r="K115" s="58">
        <v>7858.704</v>
      </c>
      <c r="L115" s="58">
        <v>0</v>
      </c>
      <c r="M115" s="58">
        <v>0</v>
      </c>
      <c r="N115" s="58">
        <v>1045</v>
      </c>
      <c r="O115" s="58">
        <v>687.2</v>
      </c>
      <c r="P115" s="58">
        <v>350</v>
      </c>
      <c r="Q115" s="58">
        <v>250</v>
      </c>
      <c r="R115" s="58">
        <v>200</v>
      </c>
      <c r="S115" s="58">
        <v>200</v>
      </c>
      <c r="T115" s="58">
        <v>80</v>
      </c>
      <c r="U115" s="58">
        <v>40</v>
      </c>
      <c r="V115" s="58">
        <v>0</v>
      </c>
      <c r="W115" s="58">
        <v>0</v>
      </c>
      <c r="X115" s="58">
        <v>100</v>
      </c>
      <c r="Y115" s="58">
        <v>77.2</v>
      </c>
      <c r="Z115" s="58">
        <v>0</v>
      </c>
      <c r="AA115" s="58">
        <v>0</v>
      </c>
      <c r="AB115" s="58">
        <v>30</v>
      </c>
      <c r="AC115" s="58">
        <v>15</v>
      </c>
      <c r="AD115" s="58">
        <v>285</v>
      </c>
      <c r="AE115" s="58">
        <v>105</v>
      </c>
      <c r="AF115" s="58">
        <v>0</v>
      </c>
      <c r="AG115" s="58">
        <v>0</v>
      </c>
      <c r="AH115" s="58">
        <v>0</v>
      </c>
      <c r="AI115" s="58">
        <v>0</v>
      </c>
      <c r="AJ115" s="58">
        <v>0</v>
      </c>
      <c r="AK115" s="58">
        <v>0</v>
      </c>
      <c r="AL115" s="58">
        <v>0</v>
      </c>
      <c r="AM115" s="58">
        <v>0</v>
      </c>
      <c r="AN115" s="58">
        <v>0</v>
      </c>
      <c r="AO115" s="58">
        <v>0</v>
      </c>
      <c r="AP115" s="58">
        <v>300</v>
      </c>
      <c r="AQ115" s="58">
        <v>30</v>
      </c>
      <c r="AR115" s="58">
        <f t="shared" si="30"/>
        <v>30</v>
      </c>
      <c r="AS115" s="58">
        <f t="shared" si="31"/>
        <v>0</v>
      </c>
      <c r="AT115" s="58">
        <v>690</v>
      </c>
      <c r="AU115" s="58">
        <v>0</v>
      </c>
      <c r="AV115" s="58">
        <v>0</v>
      </c>
      <c r="AW115" s="58">
        <v>0</v>
      </c>
      <c r="AX115" s="58">
        <v>660</v>
      </c>
      <c r="AY115" s="58">
        <v>0</v>
      </c>
      <c r="AZ115" s="58">
        <v>0</v>
      </c>
      <c r="BA115" s="58">
        <v>0</v>
      </c>
      <c r="BB115" s="58">
        <v>660</v>
      </c>
      <c r="BC115" s="58">
        <v>0</v>
      </c>
      <c r="BD115" s="58">
        <v>1520</v>
      </c>
      <c r="BE115" s="58">
        <v>0</v>
      </c>
      <c r="BF115" s="58">
        <v>306.2576</v>
      </c>
      <c r="BG115" s="58">
        <v>180</v>
      </c>
      <c r="BH115" s="58">
        <v>0</v>
      </c>
      <c r="BI115" s="58">
        <v>0</v>
      </c>
      <c r="BJ115" s="58">
        <v>0</v>
      </c>
      <c r="BK115" s="58">
        <v>0</v>
      </c>
      <c r="BL115" s="58">
        <v>0</v>
      </c>
      <c r="BM115" s="58">
        <v>0</v>
      </c>
      <c r="BN115" s="58">
        <v>0</v>
      </c>
      <c r="BO115" s="58">
        <v>0</v>
      </c>
    </row>
    <row r="116" spans="1:67" ht="16.5" customHeight="1">
      <c r="A116" s="55">
        <v>107</v>
      </c>
      <c r="B116" s="50">
        <v>84</v>
      </c>
      <c r="C116" s="56" t="s">
        <v>198</v>
      </c>
      <c r="D116" s="58">
        <f t="shared" si="24"/>
        <v>22858.8827</v>
      </c>
      <c r="E116" s="58">
        <f t="shared" si="25"/>
        <v>9765.835000000001</v>
      </c>
      <c r="F116" s="58">
        <f t="shared" si="26"/>
        <v>13108.099999999999</v>
      </c>
      <c r="G116" s="58">
        <f t="shared" si="27"/>
        <v>8037.635000000001</v>
      </c>
      <c r="H116" s="58">
        <f t="shared" si="28"/>
        <v>9750.7827</v>
      </c>
      <c r="I116" s="58">
        <f t="shared" si="29"/>
        <v>1728.2</v>
      </c>
      <c r="J116" s="58">
        <v>9131.3</v>
      </c>
      <c r="K116" s="58">
        <v>6338.435</v>
      </c>
      <c r="L116" s="58">
        <v>0</v>
      </c>
      <c r="M116" s="58">
        <v>0</v>
      </c>
      <c r="N116" s="58">
        <v>2666</v>
      </c>
      <c r="O116" s="58">
        <v>1413.4</v>
      </c>
      <c r="P116" s="58">
        <v>615</v>
      </c>
      <c r="Q116" s="58">
        <v>235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851</v>
      </c>
      <c r="Y116" s="58">
        <v>552.4</v>
      </c>
      <c r="Z116" s="58">
        <v>371</v>
      </c>
      <c r="AA116" s="58">
        <v>270</v>
      </c>
      <c r="AB116" s="58">
        <v>0</v>
      </c>
      <c r="AC116" s="58">
        <v>0</v>
      </c>
      <c r="AD116" s="58">
        <v>1200</v>
      </c>
      <c r="AE116" s="58">
        <v>626</v>
      </c>
      <c r="AF116" s="58">
        <v>0</v>
      </c>
      <c r="AG116" s="58">
        <v>0</v>
      </c>
      <c r="AH116" s="58">
        <v>0</v>
      </c>
      <c r="AI116" s="58">
        <v>0</v>
      </c>
      <c r="AJ116" s="58">
        <v>0</v>
      </c>
      <c r="AK116" s="58">
        <v>0</v>
      </c>
      <c r="AL116" s="58">
        <v>0</v>
      </c>
      <c r="AM116" s="58">
        <v>0</v>
      </c>
      <c r="AN116" s="58">
        <v>0</v>
      </c>
      <c r="AO116" s="58">
        <v>0</v>
      </c>
      <c r="AP116" s="58">
        <v>700</v>
      </c>
      <c r="AQ116" s="58">
        <v>200</v>
      </c>
      <c r="AR116" s="58">
        <f t="shared" si="30"/>
        <v>610.8</v>
      </c>
      <c r="AS116" s="58">
        <f t="shared" si="31"/>
        <v>85.8</v>
      </c>
      <c r="AT116" s="58">
        <v>610.8</v>
      </c>
      <c r="AU116" s="58">
        <v>85.8</v>
      </c>
      <c r="AV116" s="58">
        <v>0</v>
      </c>
      <c r="AW116" s="58">
        <v>0</v>
      </c>
      <c r="AX116" s="58">
        <v>500</v>
      </c>
      <c r="AY116" s="58">
        <v>0</v>
      </c>
      <c r="AZ116" s="58">
        <v>0</v>
      </c>
      <c r="BA116" s="58">
        <v>0</v>
      </c>
      <c r="BB116" s="58">
        <v>0</v>
      </c>
      <c r="BC116" s="58">
        <v>0</v>
      </c>
      <c r="BD116" s="58">
        <v>5380.7827</v>
      </c>
      <c r="BE116" s="58">
        <v>0</v>
      </c>
      <c r="BF116" s="58">
        <v>4370</v>
      </c>
      <c r="BG116" s="58">
        <v>1728.2</v>
      </c>
      <c r="BH116" s="58">
        <v>0</v>
      </c>
      <c r="BI116" s="58">
        <v>0</v>
      </c>
      <c r="BJ116" s="58">
        <v>0</v>
      </c>
      <c r="BK116" s="58">
        <v>0</v>
      </c>
      <c r="BL116" s="58">
        <v>0</v>
      </c>
      <c r="BM116" s="58">
        <v>0</v>
      </c>
      <c r="BN116" s="58">
        <v>0</v>
      </c>
      <c r="BO116" s="58">
        <v>0</v>
      </c>
    </row>
    <row r="117" spans="1:67" ht="16.5" customHeight="1">
      <c r="A117" s="55">
        <v>108</v>
      </c>
      <c r="B117" s="50">
        <v>88</v>
      </c>
      <c r="C117" s="56" t="s">
        <v>199</v>
      </c>
      <c r="D117" s="58">
        <f t="shared" si="24"/>
        <v>8881.701000000001</v>
      </c>
      <c r="E117" s="58">
        <f t="shared" si="25"/>
        <v>4354.781</v>
      </c>
      <c r="F117" s="58">
        <f t="shared" si="26"/>
        <v>8776.7</v>
      </c>
      <c r="G117" s="58">
        <f t="shared" si="27"/>
        <v>5149.78</v>
      </c>
      <c r="H117" s="58">
        <f t="shared" si="28"/>
        <v>555.001</v>
      </c>
      <c r="I117" s="58">
        <f t="shared" si="29"/>
        <v>-667.0799999999999</v>
      </c>
      <c r="J117" s="58">
        <v>5839.7</v>
      </c>
      <c r="K117" s="58">
        <v>3976.467</v>
      </c>
      <c r="L117" s="58">
        <v>0</v>
      </c>
      <c r="M117" s="58">
        <v>0</v>
      </c>
      <c r="N117" s="58">
        <v>2162</v>
      </c>
      <c r="O117" s="58">
        <v>1045.394</v>
      </c>
      <c r="P117" s="58">
        <v>250</v>
      </c>
      <c r="Q117" s="58">
        <v>38.494</v>
      </c>
      <c r="R117" s="58">
        <v>440</v>
      </c>
      <c r="S117" s="58">
        <v>321</v>
      </c>
      <c r="T117" s="58">
        <v>72</v>
      </c>
      <c r="U117" s="58">
        <v>32.5</v>
      </c>
      <c r="V117" s="58">
        <v>0</v>
      </c>
      <c r="W117" s="58">
        <v>0</v>
      </c>
      <c r="X117" s="58">
        <v>982</v>
      </c>
      <c r="Y117" s="58">
        <v>573</v>
      </c>
      <c r="Z117" s="58">
        <v>750</v>
      </c>
      <c r="AA117" s="58">
        <v>416</v>
      </c>
      <c r="AB117" s="58">
        <v>38</v>
      </c>
      <c r="AC117" s="58">
        <v>0</v>
      </c>
      <c r="AD117" s="58">
        <v>380</v>
      </c>
      <c r="AE117" s="58">
        <v>80.4</v>
      </c>
      <c r="AF117" s="58">
        <v>0</v>
      </c>
      <c r="AG117" s="58">
        <v>0</v>
      </c>
      <c r="AH117" s="58">
        <v>0</v>
      </c>
      <c r="AI117" s="58">
        <v>0</v>
      </c>
      <c r="AJ117" s="58">
        <v>0</v>
      </c>
      <c r="AK117" s="58">
        <v>0</v>
      </c>
      <c r="AL117" s="58">
        <v>0</v>
      </c>
      <c r="AM117" s="58">
        <v>0</v>
      </c>
      <c r="AN117" s="58">
        <v>0</v>
      </c>
      <c r="AO117" s="58">
        <v>0</v>
      </c>
      <c r="AP117" s="58">
        <v>300</v>
      </c>
      <c r="AQ117" s="58">
        <v>0</v>
      </c>
      <c r="AR117" s="58">
        <f t="shared" si="30"/>
        <v>25</v>
      </c>
      <c r="AS117" s="58">
        <f t="shared" si="31"/>
        <v>0</v>
      </c>
      <c r="AT117" s="58">
        <v>475</v>
      </c>
      <c r="AU117" s="58">
        <v>127.919</v>
      </c>
      <c r="AV117" s="58">
        <v>0</v>
      </c>
      <c r="AW117" s="58">
        <v>0</v>
      </c>
      <c r="AX117" s="58">
        <v>450</v>
      </c>
      <c r="AY117" s="58">
        <v>127.919</v>
      </c>
      <c r="AZ117" s="58">
        <v>0</v>
      </c>
      <c r="BA117" s="58">
        <v>0</v>
      </c>
      <c r="BB117" s="58">
        <v>450</v>
      </c>
      <c r="BC117" s="58">
        <v>127.919</v>
      </c>
      <c r="BD117" s="58">
        <v>0</v>
      </c>
      <c r="BE117" s="58">
        <v>0</v>
      </c>
      <c r="BF117" s="58">
        <v>555.001</v>
      </c>
      <c r="BG117" s="58">
        <v>402.92</v>
      </c>
      <c r="BH117" s="58">
        <v>0</v>
      </c>
      <c r="BI117" s="58">
        <v>0</v>
      </c>
      <c r="BJ117" s="58">
        <v>0</v>
      </c>
      <c r="BK117" s="58">
        <v>0</v>
      </c>
      <c r="BL117" s="58">
        <v>0</v>
      </c>
      <c r="BM117" s="58">
        <v>-1070</v>
      </c>
      <c r="BN117" s="58">
        <v>0</v>
      </c>
      <c r="BO117" s="58">
        <v>0</v>
      </c>
    </row>
    <row r="118" spans="1:67" ht="16.5" customHeight="1">
      <c r="A118" s="55">
        <v>109</v>
      </c>
      <c r="B118" s="50">
        <v>97</v>
      </c>
      <c r="C118" s="57" t="s">
        <v>200</v>
      </c>
      <c r="D118" s="58">
        <f t="shared" si="24"/>
        <v>7031.773</v>
      </c>
      <c r="E118" s="58">
        <f t="shared" si="25"/>
        <v>2735.571</v>
      </c>
      <c r="F118" s="58">
        <f t="shared" si="26"/>
        <v>5489.5</v>
      </c>
      <c r="G118" s="58">
        <f t="shared" si="27"/>
        <v>2735.571</v>
      </c>
      <c r="H118" s="58">
        <f t="shared" si="28"/>
        <v>1817.2730000000001</v>
      </c>
      <c r="I118" s="58">
        <f t="shared" si="29"/>
        <v>0</v>
      </c>
      <c r="J118" s="58">
        <v>5148</v>
      </c>
      <c r="K118" s="58">
        <v>2735.571</v>
      </c>
      <c r="L118" s="58">
        <v>0</v>
      </c>
      <c r="M118" s="58">
        <v>0</v>
      </c>
      <c r="N118" s="58">
        <v>66.5</v>
      </c>
      <c r="O118" s="58">
        <v>0</v>
      </c>
      <c r="P118" s="58">
        <v>66.5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  <c r="AD118" s="58">
        <v>0</v>
      </c>
      <c r="AE118" s="58">
        <v>0</v>
      </c>
      <c r="AF118" s="58">
        <v>0</v>
      </c>
      <c r="AG118" s="58">
        <v>0</v>
      </c>
      <c r="AH118" s="58">
        <v>0</v>
      </c>
      <c r="AI118" s="58">
        <v>0</v>
      </c>
      <c r="AJ118" s="58">
        <v>0</v>
      </c>
      <c r="AK118" s="58">
        <v>0</v>
      </c>
      <c r="AL118" s="58">
        <v>0</v>
      </c>
      <c r="AM118" s="58">
        <v>0</v>
      </c>
      <c r="AN118" s="58">
        <v>0</v>
      </c>
      <c r="AO118" s="58">
        <v>0</v>
      </c>
      <c r="AP118" s="58">
        <v>0</v>
      </c>
      <c r="AQ118" s="58">
        <v>0</v>
      </c>
      <c r="AR118" s="58">
        <f t="shared" si="30"/>
        <v>0</v>
      </c>
      <c r="AS118" s="58">
        <f t="shared" si="31"/>
        <v>0</v>
      </c>
      <c r="AT118" s="58">
        <v>275</v>
      </c>
      <c r="AU118" s="58">
        <v>0</v>
      </c>
      <c r="AV118" s="58">
        <v>0</v>
      </c>
      <c r="AW118" s="58">
        <v>0</v>
      </c>
      <c r="AX118" s="58">
        <v>275</v>
      </c>
      <c r="AY118" s="58">
        <v>0</v>
      </c>
      <c r="AZ118" s="58">
        <v>0</v>
      </c>
      <c r="BA118" s="58">
        <v>0</v>
      </c>
      <c r="BB118" s="58">
        <v>275</v>
      </c>
      <c r="BC118" s="58">
        <v>0</v>
      </c>
      <c r="BD118" s="58">
        <v>792.273</v>
      </c>
      <c r="BE118" s="58">
        <v>0</v>
      </c>
      <c r="BF118" s="58">
        <v>1025</v>
      </c>
      <c r="BG118" s="58">
        <v>0</v>
      </c>
      <c r="BH118" s="58">
        <v>0</v>
      </c>
      <c r="BI118" s="58">
        <v>0</v>
      </c>
      <c r="BJ118" s="58">
        <v>0</v>
      </c>
      <c r="BK118" s="58">
        <v>0</v>
      </c>
      <c r="BL118" s="58">
        <v>0</v>
      </c>
      <c r="BM118" s="58">
        <v>0</v>
      </c>
      <c r="BN118" s="58">
        <v>0</v>
      </c>
      <c r="BO118" s="58">
        <v>0</v>
      </c>
    </row>
    <row r="119" spans="1:67" ht="16.5" customHeight="1">
      <c r="A119" s="55">
        <v>110</v>
      </c>
      <c r="B119" s="50">
        <v>98</v>
      </c>
      <c r="C119" s="56" t="s">
        <v>201</v>
      </c>
      <c r="D119" s="58">
        <f t="shared" si="24"/>
        <v>8139.973</v>
      </c>
      <c r="E119" s="58">
        <f t="shared" si="25"/>
        <v>4591.38</v>
      </c>
      <c r="F119" s="58">
        <f t="shared" si="26"/>
        <v>8129.1</v>
      </c>
      <c r="G119" s="58">
        <f t="shared" si="27"/>
        <v>4591.38</v>
      </c>
      <c r="H119" s="58">
        <f t="shared" si="28"/>
        <v>510.873</v>
      </c>
      <c r="I119" s="58">
        <f t="shared" si="29"/>
        <v>168</v>
      </c>
      <c r="J119" s="58">
        <v>6399.1</v>
      </c>
      <c r="K119" s="58">
        <v>3820.48</v>
      </c>
      <c r="L119" s="58">
        <v>0</v>
      </c>
      <c r="M119" s="58">
        <v>0</v>
      </c>
      <c r="N119" s="58">
        <v>1200</v>
      </c>
      <c r="O119" s="58">
        <v>602.9</v>
      </c>
      <c r="P119" s="58">
        <v>150</v>
      </c>
      <c r="Q119" s="58">
        <v>20</v>
      </c>
      <c r="R119" s="58">
        <v>0</v>
      </c>
      <c r="S119" s="58">
        <v>0</v>
      </c>
      <c r="T119" s="58">
        <v>80</v>
      </c>
      <c r="U119" s="58">
        <v>46.5</v>
      </c>
      <c r="V119" s="58">
        <v>0</v>
      </c>
      <c r="W119" s="58">
        <v>0</v>
      </c>
      <c r="X119" s="58">
        <v>190</v>
      </c>
      <c r="Y119" s="58">
        <v>64.4</v>
      </c>
      <c r="Z119" s="58">
        <v>50</v>
      </c>
      <c r="AA119" s="58">
        <v>0</v>
      </c>
      <c r="AB119" s="58">
        <v>0</v>
      </c>
      <c r="AC119" s="58">
        <v>0</v>
      </c>
      <c r="AD119" s="58">
        <v>740</v>
      </c>
      <c r="AE119" s="58">
        <v>437</v>
      </c>
      <c r="AF119" s="58">
        <v>0</v>
      </c>
      <c r="AG119" s="58">
        <v>0</v>
      </c>
      <c r="AH119" s="58">
        <v>0</v>
      </c>
      <c r="AI119" s="58">
        <v>0</v>
      </c>
      <c r="AJ119" s="58">
        <v>0</v>
      </c>
      <c r="AK119" s="58">
        <v>0</v>
      </c>
      <c r="AL119" s="58">
        <v>0</v>
      </c>
      <c r="AM119" s="58">
        <v>0</v>
      </c>
      <c r="AN119" s="58">
        <v>0</v>
      </c>
      <c r="AO119" s="58">
        <v>0</v>
      </c>
      <c r="AP119" s="58">
        <v>0</v>
      </c>
      <c r="AQ119" s="58">
        <v>0</v>
      </c>
      <c r="AR119" s="58">
        <f t="shared" si="30"/>
        <v>30</v>
      </c>
      <c r="AS119" s="58">
        <f t="shared" si="31"/>
        <v>0</v>
      </c>
      <c r="AT119" s="58">
        <v>530</v>
      </c>
      <c r="AU119" s="58">
        <v>168</v>
      </c>
      <c r="AV119" s="58">
        <v>0</v>
      </c>
      <c r="AW119" s="58">
        <v>0</v>
      </c>
      <c r="AX119" s="58">
        <v>500</v>
      </c>
      <c r="AY119" s="58">
        <v>168</v>
      </c>
      <c r="AZ119" s="58">
        <v>0</v>
      </c>
      <c r="BA119" s="58">
        <v>0</v>
      </c>
      <c r="BB119" s="58">
        <v>500</v>
      </c>
      <c r="BC119" s="58">
        <v>168</v>
      </c>
      <c r="BD119" s="58">
        <v>342.873</v>
      </c>
      <c r="BE119" s="58">
        <v>0</v>
      </c>
      <c r="BF119" s="58">
        <v>168</v>
      </c>
      <c r="BG119" s="58">
        <v>168</v>
      </c>
      <c r="BH119" s="58">
        <v>0</v>
      </c>
      <c r="BI119" s="58">
        <v>0</v>
      </c>
      <c r="BJ119" s="58">
        <v>0</v>
      </c>
      <c r="BK119" s="58">
        <v>0</v>
      </c>
      <c r="BL119" s="58">
        <v>0</v>
      </c>
      <c r="BM119" s="58">
        <v>0</v>
      </c>
      <c r="BN119" s="58">
        <v>0</v>
      </c>
      <c r="BO119" s="58">
        <v>0</v>
      </c>
    </row>
    <row r="120" spans="1:67" ht="16.5" customHeight="1">
      <c r="A120" s="55">
        <v>111</v>
      </c>
      <c r="B120" s="50">
        <v>5</v>
      </c>
      <c r="C120" s="56" t="s">
        <v>202</v>
      </c>
      <c r="D120" s="58">
        <f t="shared" si="24"/>
        <v>26288.050199999998</v>
      </c>
      <c r="E120" s="58">
        <f t="shared" si="25"/>
        <v>18637.817</v>
      </c>
      <c r="F120" s="58">
        <f t="shared" si="26"/>
        <v>26240</v>
      </c>
      <c r="G120" s="58">
        <f t="shared" si="27"/>
        <v>18589.766799999998</v>
      </c>
      <c r="H120" s="58">
        <f t="shared" si="28"/>
        <v>2935.0501999999997</v>
      </c>
      <c r="I120" s="58">
        <f t="shared" si="29"/>
        <v>2927</v>
      </c>
      <c r="J120" s="58">
        <v>15259</v>
      </c>
      <c r="K120" s="58">
        <v>11436.367</v>
      </c>
      <c r="L120" s="58">
        <v>0</v>
      </c>
      <c r="M120" s="58">
        <v>0</v>
      </c>
      <c r="N120" s="58">
        <v>4839</v>
      </c>
      <c r="O120" s="58">
        <v>3259.45</v>
      </c>
      <c r="P120" s="58">
        <v>610</v>
      </c>
      <c r="Q120" s="58">
        <v>579.25</v>
      </c>
      <c r="R120" s="58">
        <v>0</v>
      </c>
      <c r="S120" s="58">
        <v>0</v>
      </c>
      <c r="T120" s="58">
        <v>160</v>
      </c>
      <c r="U120" s="58">
        <v>100</v>
      </c>
      <c r="V120" s="58">
        <v>0</v>
      </c>
      <c r="W120" s="58">
        <v>0</v>
      </c>
      <c r="X120" s="58">
        <v>1726</v>
      </c>
      <c r="Y120" s="58">
        <v>1384.2</v>
      </c>
      <c r="Z120" s="58">
        <v>896</v>
      </c>
      <c r="AA120" s="58">
        <v>866</v>
      </c>
      <c r="AB120" s="58">
        <v>60</v>
      </c>
      <c r="AC120" s="58">
        <v>0</v>
      </c>
      <c r="AD120" s="58">
        <v>1980</v>
      </c>
      <c r="AE120" s="58">
        <v>958</v>
      </c>
      <c r="AF120" s="58">
        <v>0</v>
      </c>
      <c r="AG120" s="58">
        <v>0</v>
      </c>
      <c r="AH120" s="58">
        <v>2730</v>
      </c>
      <c r="AI120" s="58">
        <v>685</v>
      </c>
      <c r="AJ120" s="58">
        <v>2730</v>
      </c>
      <c r="AK120" s="58">
        <v>685</v>
      </c>
      <c r="AL120" s="58">
        <v>0</v>
      </c>
      <c r="AM120" s="58">
        <v>0</v>
      </c>
      <c r="AN120" s="58">
        <v>0</v>
      </c>
      <c r="AO120" s="58">
        <v>0</v>
      </c>
      <c r="AP120" s="58">
        <v>310</v>
      </c>
      <c r="AQ120" s="58">
        <v>210</v>
      </c>
      <c r="AR120" s="58">
        <f t="shared" si="30"/>
        <v>215</v>
      </c>
      <c r="AS120" s="58">
        <f t="shared" si="31"/>
        <v>120</v>
      </c>
      <c r="AT120" s="58">
        <v>3102</v>
      </c>
      <c r="AU120" s="58">
        <v>2998.9498</v>
      </c>
      <c r="AV120" s="58">
        <v>0</v>
      </c>
      <c r="AW120" s="58">
        <v>0</v>
      </c>
      <c r="AX120" s="58">
        <v>2887</v>
      </c>
      <c r="AY120" s="58">
        <v>2878.9498</v>
      </c>
      <c r="AZ120" s="58">
        <v>0</v>
      </c>
      <c r="BA120" s="58">
        <v>0</v>
      </c>
      <c r="BB120" s="58">
        <v>2887</v>
      </c>
      <c r="BC120" s="58">
        <v>2878.9498</v>
      </c>
      <c r="BD120" s="58">
        <v>3887.0502</v>
      </c>
      <c r="BE120" s="58">
        <v>2387</v>
      </c>
      <c r="BF120" s="58">
        <v>548</v>
      </c>
      <c r="BG120" s="58">
        <v>540</v>
      </c>
      <c r="BH120" s="58">
        <v>0</v>
      </c>
      <c r="BI120" s="58">
        <v>0</v>
      </c>
      <c r="BJ120" s="58">
        <v>-800</v>
      </c>
      <c r="BK120" s="58">
        <v>0</v>
      </c>
      <c r="BL120" s="58">
        <v>-700</v>
      </c>
      <c r="BM120" s="58">
        <v>0</v>
      </c>
      <c r="BN120" s="58">
        <v>0</v>
      </c>
      <c r="BO120" s="58">
        <v>0</v>
      </c>
    </row>
    <row r="121" spans="1:67" ht="16.5" customHeight="1">
      <c r="A121" s="55">
        <v>112</v>
      </c>
      <c r="B121" s="50">
        <v>102</v>
      </c>
      <c r="C121" s="56" t="s">
        <v>203</v>
      </c>
      <c r="D121" s="58">
        <f t="shared" si="24"/>
        <v>13671.386</v>
      </c>
      <c r="E121" s="58">
        <f t="shared" si="25"/>
        <v>8029.749000000001</v>
      </c>
      <c r="F121" s="58">
        <f t="shared" si="26"/>
        <v>12617.7</v>
      </c>
      <c r="G121" s="58">
        <f t="shared" si="27"/>
        <v>6976.063</v>
      </c>
      <c r="H121" s="58">
        <f t="shared" si="28"/>
        <v>1693.686</v>
      </c>
      <c r="I121" s="58">
        <f t="shared" si="29"/>
        <v>1302.6100000000001</v>
      </c>
      <c r="J121" s="58">
        <v>8899.9</v>
      </c>
      <c r="K121" s="58">
        <v>5546.539</v>
      </c>
      <c r="L121" s="58">
        <v>0</v>
      </c>
      <c r="M121" s="58">
        <v>0</v>
      </c>
      <c r="N121" s="58">
        <v>2536.8</v>
      </c>
      <c r="O121" s="58">
        <v>1072.4</v>
      </c>
      <c r="P121" s="58">
        <v>400</v>
      </c>
      <c r="Q121" s="58">
        <v>297</v>
      </c>
      <c r="R121" s="58">
        <v>0</v>
      </c>
      <c r="S121" s="58">
        <v>0</v>
      </c>
      <c r="T121" s="58">
        <v>70</v>
      </c>
      <c r="U121" s="58">
        <v>43</v>
      </c>
      <c r="V121" s="58">
        <v>60</v>
      </c>
      <c r="W121" s="58">
        <v>0</v>
      </c>
      <c r="X121" s="58">
        <v>630</v>
      </c>
      <c r="Y121" s="58">
        <v>187.4</v>
      </c>
      <c r="Z121" s="58">
        <v>300</v>
      </c>
      <c r="AA121" s="58">
        <v>3</v>
      </c>
      <c r="AB121" s="58">
        <v>80</v>
      </c>
      <c r="AC121" s="58">
        <v>0</v>
      </c>
      <c r="AD121" s="58">
        <v>1231.8</v>
      </c>
      <c r="AE121" s="58">
        <v>530</v>
      </c>
      <c r="AF121" s="58">
        <v>0</v>
      </c>
      <c r="AG121" s="58">
        <v>0</v>
      </c>
      <c r="AH121" s="58">
        <v>0</v>
      </c>
      <c r="AI121" s="58">
        <v>0</v>
      </c>
      <c r="AJ121" s="58">
        <v>0</v>
      </c>
      <c r="AK121" s="58">
        <v>0</v>
      </c>
      <c r="AL121" s="58">
        <v>0</v>
      </c>
      <c r="AM121" s="58">
        <v>0</v>
      </c>
      <c r="AN121" s="58">
        <v>0</v>
      </c>
      <c r="AO121" s="58">
        <v>0</v>
      </c>
      <c r="AP121" s="58">
        <v>400</v>
      </c>
      <c r="AQ121" s="58">
        <v>50</v>
      </c>
      <c r="AR121" s="58">
        <f t="shared" si="30"/>
        <v>141</v>
      </c>
      <c r="AS121" s="58">
        <f t="shared" si="31"/>
        <v>58.20000000000002</v>
      </c>
      <c r="AT121" s="58">
        <v>781</v>
      </c>
      <c r="AU121" s="58">
        <v>307.124</v>
      </c>
      <c r="AV121" s="58">
        <v>0</v>
      </c>
      <c r="AW121" s="58">
        <v>0</v>
      </c>
      <c r="AX121" s="58">
        <v>640</v>
      </c>
      <c r="AY121" s="58">
        <v>248.924</v>
      </c>
      <c r="AZ121" s="58">
        <v>0</v>
      </c>
      <c r="BA121" s="58">
        <v>0</v>
      </c>
      <c r="BB121" s="58">
        <v>640</v>
      </c>
      <c r="BC121" s="58">
        <v>248.924</v>
      </c>
      <c r="BD121" s="58">
        <v>1253.686</v>
      </c>
      <c r="BE121" s="58">
        <v>863.86</v>
      </c>
      <c r="BF121" s="58">
        <v>440</v>
      </c>
      <c r="BG121" s="58">
        <v>438.75</v>
      </c>
      <c r="BH121" s="58">
        <v>0</v>
      </c>
      <c r="BI121" s="58">
        <v>0</v>
      </c>
      <c r="BJ121" s="58">
        <v>0</v>
      </c>
      <c r="BK121" s="58">
        <v>0</v>
      </c>
      <c r="BL121" s="58">
        <v>0</v>
      </c>
      <c r="BM121" s="58">
        <v>0</v>
      </c>
      <c r="BN121" s="58">
        <v>0</v>
      </c>
      <c r="BO121" s="58">
        <v>0</v>
      </c>
    </row>
    <row r="122" spans="1:67" ht="16.5" customHeight="1">
      <c r="A122" s="55">
        <v>113</v>
      </c>
      <c r="B122" s="50">
        <v>103</v>
      </c>
      <c r="C122" s="56" t="s">
        <v>204</v>
      </c>
      <c r="D122" s="58">
        <f t="shared" si="24"/>
        <v>12165.2</v>
      </c>
      <c r="E122" s="58">
        <f t="shared" si="25"/>
        <v>7682.056</v>
      </c>
      <c r="F122" s="58">
        <f t="shared" si="26"/>
        <v>11046.2</v>
      </c>
      <c r="G122" s="58">
        <f t="shared" si="27"/>
        <v>6563.056</v>
      </c>
      <c r="H122" s="58">
        <f t="shared" si="28"/>
        <v>1919</v>
      </c>
      <c r="I122" s="58">
        <f t="shared" si="29"/>
        <v>1119</v>
      </c>
      <c r="J122" s="58">
        <v>8086</v>
      </c>
      <c r="K122" s="58">
        <v>5650.056</v>
      </c>
      <c r="L122" s="58">
        <v>0</v>
      </c>
      <c r="M122" s="58">
        <v>0</v>
      </c>
      <c r="N122" s="58">
        <v>1330.2</v>
      </c>
      <c r="O122" s="58">
        <v>613</v>
      </c>
      <c r="P122" s="58">
        <v>600</v>
      </c>
      <c r="Q122" s="58">
        <v>400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560</v>
      </c>
      <c r="Y122" s="58">
        <v>213</v>
      </c>
      <c r="Z122" s="58">
        <v>0</v>
      </c>
      <c r="AA122" s="58">
        <v>0</v>
      </c>
      <c r="AB122" s="58">
        <v>20</v>
      </c>
      <c r="AC122" s="58">
        <v>0</v>
      </c>
      <c r="AD122" s="58">
        <v>150.2</v>
      </c>
      <c r="AE122" s="58">
        <v>0</v>
      </c>
      <c r="AF122" s="58">
        <v>0</v>
      </c>
      <c r="AG122" s="58">
        <v>0</v>
      </c>
      <c r="AH122" s="58">
        <v>0</v>
      </c>
      <c r="AI122" s="58">
        <v>0</v>
      </c>
      <c r="AJ122" s="58">
        <v>0</v>
      </c>
      <c r="AK122" s="58">
        <v>0</v>
      </c>
      <c r="AL122" s="58">
        <v>0</v>
      </c>
      <c r="AM122" s="58">
        <v>0</v>
      </c>
      <c r="AN122" s="58">
        <v>0</v>
      </c>
      <c r="AO122" s="58">
        <v>0</v>
      </c>
      <c r="AP122" s="58">
        <v>700</v>
      </c>
      <c r="AQ122" s="58">
        <v>300</v>
      </c>
      <c r="AR122" s="58">
        <f t="shared" si="30"/>
        <v>130</v>
      </c>
      <c r="AS122" s="58">
        <f t="shared" si="31"/>
        <v>0</v>
      </c>
      <c r="AT122" s="58">
        <v>930</v>
      </c>
      <c r="AU122" s="58">
        <v>0</v>
      </c>
      <c r="AV122" s="58">
        <v>0</v>
      </c>
      <c r="AW122" s="58">
        <v>0</v>
      </c>
      <c r="AX122" s="58">
        <v>800</v>
      </c>
      <c r="AY122" s="58">
        <v>0</v>
      </c>
      <c r="AZ122" s="58">
        <v>0</v>
      </c>
      <c r="BA122" s="58">
        <v>0</v>
      </c>
      <c r="BB122" s="58">
        <v>800</v>
      </c>
      <c r="BC122" s="58">
        <v>0</v>
      </c>
      <c r="BD122" s="58">
        <v>800</v>
      </c>
      <c r="BE122" s="58">
        <v>194.8</v>
      </c>
      <c r="BF122" s="58">
        <v>1119</v>
      </c>
      <c r="BG122" s="58">
        <v>924.2</v>
      </c>
      <c r="BH122" s="58">
        <v>0</v>
      </c>
      <c r="BI122" s="58">
        <v>0</v>
      </c>
      <c r="BJ122" s="58">
        <v>0</v>
      </c>
      <c r="BK122" s="58">
        <v>0</v>
      </c>
      <c r="BL122" s="58">
        <v>0</v>
      </c>
      <c r="BM122" s="58">
        <v>0</v>
      </c>
      <c r="BN122" s="58">
        <v>0</v>
      </c>
      <c r="BO122" s="58">
        <v>0</v>
      </c>
    </row>
    <row r="123" spans="1:67" ht="16.5" customHeight="1">
      <c r="A123" s="55">
        <v>114</v>
      </c>
      <c r="B123" s="50">
        <v>106</v>
      </c>
      <c r="C123" s="56" t="s">
        <v>205</v>
      </c>
      <c r="D123" s="58">
        <f t="shared" si="24"/>
        <v>11519.452700000002</v>
      </c>
      <c r="E123" s="58">
        <f t="shared" si="25"/>
        <v>7226.05</v>
      </c>
      <c r="F123" s="58">
        <f t="shared" si="26"/>
        <v>11186.800000000001</v>
      </c>
      <c r="G123" s="58">
        <f t="shared" si="27"/>
        <v>6893.3973000000005</v>
      </c>
      <c r="H123" s="58">
        <f t="shared" si="28"/>
        <v>1085.6527</v>
      </c>
      <c r="I123" s="58">
        <f t="shared" si="29"/>
        <v>1025</v>
      </c>
      <c r="J123" s="58">
        <v>8185.8</v>
      </c>
      <c r="K123" s="58">
        <v>5341</v>
      </c>
      <c r="L123" s="58">
        <v>0</v>
      </c>
      <c r="M123" s="58">
        <v>0</v>
      </c>
      <c r="N123" s="58">
        <v>1517.15</v>
      </c>
      <c r="O123" s="58">
        <v>745.05</v>
      </c>
      <c r="P123" s="58">
        <v>285</v>
      </c>
      <c r="Q123" s="58">
        <v>20.5</v>
      </c>
      <c r="R123" s="58">
        <v>0</v>
      </c>
      <c r="S123" s="58">
        <v>0</v>
      </c>
      <c r="T123" s="58">
        <v>60</v>
      </c>
      <c r="U123" s="58">
        <v>33</v>
      </c>
      <c r="V123" s="58">
        <v>0</v>
      </c>
      <c r="W123" s="58">
        <v>0</v>
      </c>
      <c r="X123" s="58">
        <v>193</v>
      </c>
      <c r="Y123" s="58">
        <v>63.9</v>
      </c>
      <c r="Z123" s="58">
        <v>50</v>
      </c>
      <c r="AA123" s="58">
        <v>19.5</v>
      </c>
      <c r="AB123" s="58">
        <v>50</v>
      </c>
      <c r="AC123" s="58">
        <v>0</v>
      </c>
      <c r="AD123" s="58">
        <v>753.15</v>
      </c>
      <c r="AE123" s="58">
        <v>516.65</v>
      </c>
      <c r="AF123" s="58">
        <v>0</v>
      </c>
      <c r="AG123" s="58">
        <v>0</v>
      </c>
      <c r="AH123" s="58">
        <v>0</v>
      </c>
      <c r="AI123" s="58">
        <v>0</v>
      </c>
      <c r="AJ123" s="58">
        <v>0</v>
      </c>
      <c r="AK123" s="58">
        <v>0</v>
      </c>
      <c r="AL123" s="58">
        <v>0</v>
      </c>
      <c r="AM123" s="58">
        <v>0</v>
      </c>
      <c r="AN123" s="58">
        <v>0</v>
      </c>
      <c r="AO123" s="58">
        <v>0</v>
      </c>
      <c r="AP123" s="58">
        <v>600</v>
      </c>
      <c r="AQ123" s="58">
        <v>100</v>
      </c>
      <c r="AR123" s="58">
        <f t="shared" si="30"/>
        <v>130.85000000000002</v>
      </c>
      <c r="AS123" s="58">
        <f t="shared" si="31"/>
        <v>15</v>
      </c>
      <c r="AT123" s="58">
        <v>883.85</v>
      </c>
      <c r="AU123" s="58">
        <v>707.3473</v>
      </c>
      <c r="AV123" s="58">
        <v>0</v>
      </c>
      <c r="AW123" s="58">
        <v>0</v>
      </c>
      <c r="AX123" s="58">
        <v>858.85</v>
      </c>
      <c r="AY123" s="58">
        <v>692.3473</v>
      </c>
      <c r="AZ123" s="58">
        <v>0</v>
      </c>
      <c r="BA123" s="58">
        <v>0</v>
      </c>
      <c r="BB123" s="58">
        <v>753</v>
      </c>
      <c r="BC123" s="58">
        <v>692.3473</v>
      </c>
      <c r="BD123" s="58">
        <v>820.6527</v>
      </c>
      <c r="BE123" s="58">
        <v>820</v>
      </c>
      <c r="BF123" s="58">
        <v>265</v>
      </c>
      <c r="BG123" s="58">
        <v>205</v>
      </c>
      <c r="BH123" s="58">
        <v>0</v>
      </c>
      <c r="BI123" s="58">
        <v>0</v>
      </c>
      <c r="BJ123" s="58">
        <v>0</v>
      </c>
      <c r="BK123" s="58">
        <v>0</v>
      </c>
      <c r="BL123" s="58">
        <v>0</v>
      </c>
      <c r="BM123" s="58">
        <v>0</v>
      </c>
      <c r="BN123" s="58">
        <v>0</v>
      </c>
      <c r="BO123" s="58">
        <v>0</v>
      </c>
    </row>
    <row r="124" spans="1:67" ht="22.5" customHeight="1">
      <c r="A124" s="50"/>
      <c r="B124" s="50"/>
      <c r="C124" s="59" t="s">
        <v>206</v>
      </c>
      <c r="D124" s="60">
        <f t="shared" si="24"/>
        <v>4510386.4601</v>
      </c>
      <c r="E124" s="60">
        <f t="shared" si="25"/>
        <v>2481992.537900001</v>
      </c>
      <c r="F124" s="60">
        <f t="shared" si="26"/>
        <v>3761394.0606</v>
      </c>
      <c r="G124" s="60">
        <f t="shared" si="27"/>
        <v>2321173.4530000007</v>
      </c>
      <c r="H124" s="60">
        <f t="shared" si="28"/>
        <v>980032.3584999999</v>
      </c>
      <c r="I124" s="60">
        <f t="shared" si="29"/>
        <v>221860.62600000002</v>
      </c>
      <c r="J124" s="60">
        <v>1545026.6638</v>
      </c>
      <c r="K124" s="60">
        <v>1061759.458</v>
      </c>
      <c r="L124" s="60">
        <v>0</v>
      </c>
      <c r="M124" s="60">
        <v>0</v>
      </c>
      <c r="N124" s="60">
        <v>722608.3672</v>
      </c>
      <c r="O124" s="60">
        <v>395267.4739</v>
      </c>
      <c r="P124" s="60">
        <v>135271.3495</v>
      </c>
      <c r="Q124" s="60">
        <v>76595.3755</v>
      </c>
      <c r="R124" s="60">
        <v>47588</v>
      </c>
      <c r="S124" s="60">
        <v>29270.221</v>
      </c>
      <c r="T124" s="60">
        <v>22224.6</v>
      </c>
      <c r="U124" s="60">
        <v>12917.194</v>
      </c>
      <c r="V124" s="60">
        <v>12340.1</v>
      </c>
      <c r="W124" s="60">
        <v>4794.7</v>
      </c>
      <c r="X124" s="60">
        <v>224125.7277</v>
      </c>
      <c r="Y124" s="60">
        <v>133908.617</v>
      </c>
      <c r="Z124" s="60">
        <v>148486.469</v>
      </c>
      <c r="AA124" s="60">
        <v>96884.83</v>
      </c>
      <c r="AB124" s="60">
        <v>48239.844</v>
      </c>
      <c r="AC124" s="60">
        <v>22514.903</v>
      </c>
      <c r="AD124" s="60">
        <v>165071.41</v>
      </c>
      <c r="AE124" s="60">
        <v>81006.7844</v>
      </c>
      <c r="AF124" s="60">
        <v>0</v>
      </c>
      <c r="AG124" s="60">
        <v>0</v>
      </c>
      <c r="AH124" s="60">
        <v>489255.4</v>
      </c>
      <c r="AI124" s="60">
        <v>302496.818</v>
      </c>
      <c r="AJ124" s="60">
        <v>460717.7</v>
      </c>
      <c r="AK124" s="60">
        <v>281273.112</v>
      </c>
      <c r="AL124" s="60">
        <v>556348.2</v>
      </c>
      <c r="AM124" s="60">
        <v>398438.799</v>
      </c>
      <c r="AN124" s="60">
        <v>521878.8</v>
      </c>
      <c r="AO124" s="60">
        <v>380666.349</v>
      </c>
      <c r="AP124" s="60">
        <v>170646.9206</v>
      </c>
      <c r="AQ124" s="60">
        <v>93463.629</v>
      </c>
      <c r="AR124" s="60">
        <f t="shared" si="30"/>
        <v>46468.55000000002</v>
      </c>
      <c r="AS124" s="60">
        <f t="shared" si="31"/>
        <v>8705.733999999997</v>
      </c>
      <c r="AT124" s="60">
        <v>277508.509</v>
      </c>
      <c r="AU124" s="60">
        <v>69747.2751</v>
      </c>
      <c r="AV124" s="60">
        <v>0</v>
      </c>
      <c r="AW124" s="60">
        <v>0</v>
      </c>
      <c r="AX124" s="60">
        <v>252658.009</v>
      </c>
      <c r="AY124" s="60">
        <v>61041.5411</v>
      </c>
      <c r="AZ124" s="60">
        <v>0</v>
      </c>
      <c r="BA124" s="60">
        <v>0</v>
      </c>
      <c r="BB124" s="60">
        <v>231039.959</v>
      </c>
      <c r="BC124" s="60">
        <v>61041.5411</v>
      </c>
      <c r="BD124" s="60">
        <v>1147715.3321</v>
      </c>
      <c r="BE124" s="60">
        <v>368257.937</v>
      </c>
      <c r="BF124" s="60">
        <v>276941.1671</v>
      </c>
      <c r="BG124" s="60">
        <v>102039.014</v>
      </c>
      <c r="BH124" s="60">
        <v>500</v>
      </c>
      <c r="BI124" s="60">
        <v>0</v>
      </c>
      <c r="BJ124" s="60">
        <v>-28275.3</v>
      </c>
      <c r="BK124" s="60">
        <v>-33562.881</v>
      </c>
      <c r="BL124" s="60">
        <v>-416848.8407</v>
      </c>
      <c r="BM124" s="60">
        <v>-214873.444</v>
      </c>
      <c r="BN124" s="60">
        <v>0</v>
      </c>
      <c r="BO124" s="60">
        <v>0</v>
      </c>
    </row>
  </sheetData>
  <sheetProtection/>
  <protectedRanges>
    <protectedRange sqref="AT10:BO124" name="Range3"/>
    <protectedRange sqref="C124" name="Range1"/>
    <protectedRange sqref="J10:AQ124" name="Range2"/>
  </protectedRanges>
  <mergeCells count="50">
    <mergeCell ref="A3:A8"/>
    <mergeCell ref="J5:BC5"/>
    <mergeCell ref="C3:C8"/>
    <mergeCell ref="N6:O7"/>
    <mergeCell ref="Z7:AA7"/>
    <mergeCell ref="AJ6:AK6"/>
    <mergeCell ref="BF6:BG7"/>
    <mergeCell ref="BJ4:BO4"/>
    <mergeCell ref="BN7:BO7"/>
    <mergeCell ref="J4:BC4"/>
    <mergeCell ref="L7:M7"/>
    <mergeCell ref="X7:Y7"/>
    <mergeCell ref="V7:W7"/>
    <mergeCell ref="P7:Q7"/>
    <mergeCell ref="AL6:AM7"/>
    <mergeCell ref="AX6:BC6"/>
    <mergeCell ref="AB7:AC7"/>
    <mergeCell ref="AN6:AO6"/>
    <mergeCell ref="AV7:AW7"/>
    <mergeCell ref="AF6:AG7"/>
    <mergeCell ref="AN7:AO7"/>
    <mergeCell ref="AZ7:BA7"/>
    <mergeCell ref="AR7:AS7"/>
    <mergeCell ref="BL7:BM7"/>
    <mergeCell ref="T7:U7"/>
    <mergeCell ref="BJ5:BK7"/>
    <mergeCell ref="AH6:AI7"/>
    <mergeCell ref="AJ7:AK7"/>
    <mergeCell ref="AD7:AE7"/>
    <mergeCell ref="P6:AE6"/>
    <mergeCell ref="F7:G7"/>
    <mergeCell ref="H7:I7"/>
    <mergeCell ref="J3:BC3"/>
    <mergeCell ref="AP6:AQ7"/>
    <mergeCell ref="J6:K7"/>
    <mergeCell ref="BD3:BO3"/>
    <mergeCell ref="BD4:BI4"/>
    <mergeCell ref="BD5:BG5"/>
    <mergeCell ref="BH5:BI7"/>
    <mergeCell ref="BD6:BE7"/>
    <mergeCell ref="D1:O1"/>
    <mergeCell ref="BB7:BC7"/>
    <mergeCell ref="B3:B8"/>
    <mergeCell ref="BL5:BO6"/>
    <mergeCell ref="AR6:AW6"/>
    <mergeCell ref="R7:S7"/>
    <mergeCell ref="AT7:AU7"/>
    <mergeCell ref="AX7:AY7"/>
    <mergeCell ref="D3:I6"/>
    <mergeCell ref="D7:E7"/>
  </mergeCells>
  <printOptions/>
  <pageMargins left="0.2755905511811024" right="0.2362204724409449" top="0.2362204724409449" bottom="0.1968503937007874" header="0.2362204724409449" footer="0.196850393700787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M128"/>
  <sheetViews>
    <sheetView zoomScalePageLayoutView="0" workbookViewId="0" topLeftCell="B2">
      <pane xSplit="2" ySplit="8" topLeftCell="D10" activePane="bottomRight" state="frozen"/>
      <selection pane="topLeft" activeCell="B2" sqref="B2"/>
      <selection pane="topRight" activeCell="D2" sqref="D2"/>
      <selection pane="bottomLeft" activeCell="B10" sqref="B10"/>
      <selection pane="bottomRight" activeCell="K12" sqref="K12"/>
    </sheetView>
  </sheetViews>
  <sheetFormatPr defaultColWidth="8.796875" defaultRowHeight="15"/>
  <cols>
    <col min="1" max="1" width="0.8984375" style="2" hidden="1" customWidth="1"/>
    <col min="2" max="2" width="3.8984375" style="2" customWidth="1"/>
    <col min="3" max="3" width="16.09765625" style="2" customWidth="1"/>
    <col min="4" max="4" width="9" style="2" customWidth="1"/>
    <col min="5" max="5" width="9.69921875" style="2" customWidth="1"/>
    <col min="6" max="6" width="8.8984375" style="2" customWidth="1"/>
    <col min="7" max="7" width="9.09765625" style="2" customWidth="1"/>
    <col min="8" max="8" width="8.19921875" style="2" customWidth="1"/>
    <col min="9" max="9" width="9.09765625" style="2" customWidth="1"/>
    <col min="10" max="10" width="9.19921875" style="2" customWidth="1"/>
    <col min="11" max="12" width="9.3984375" style="2" customWidth="1"/>
    <col min="13" max="21" width="9.09765625" style="2" customWidth="1"/>
    <col min="22" max="22" width="8.69921875" style="2" customWidth="1"/>
    <col min="23" max="23" width="9.09765625" style="2" customWidth="1"/>
    <col min="24" max="24" width="8.59765625" style="2" customWidth="1"/>
    <col min="25" max="25" width="9.09765625" style="2" customWidth="1"/>
    <col min="26" max="26" width="8.3984375" style="2" customWidth="1"/>
    <col min="27" max="27" width="7.69921875" style="2" customWidth="1"/>
    <col min="28" max="28" width="8.3984375" style="2" customWidth="1"/>
    <col min="29" max="29" width="8.59765625" style="2" customWidth="1"/>
    <col min="30" max="30" width="9" style="2" customWidth="1"/>
    <col min="31" max="31" width="10.5" style="2" customWidth="1"/>
    <col min="32" max="32" width="8.3984375" style="2" customWidth="1"/>
    <col min="33" max="34" width="7.69921875" style="2" customWidth="1"/>
    <col min="35" max="35" width="9.8984375" style="2" customWidth="1"/>
    <col min="36" max="36" width="7.3984375" style="2" customWidth="1"/>
    <col min="37" max="37" width="7.69921875" style="2" customWidth="1"/>
    <col min="38" max="39" width="7.8984375" style="2" customWidth="1"/>
    <col min="40" max="40" width="9.3984375" style="2" customWidth="1"/>
    <col min="41" max="45" width="9.19921875" style="2" customWidth="1"/>
    <col min="46" max="46" width="11.09765625" style="2" customWidth="1"/>
    <col min="47" max="69" width="9.19921875" style="2" customWidth="1"/>
    <col min="70" max="70" width="8.19921875" style="2" customWidth="1"/>
    <col min="71" max="71" width="9" style="2" customWidth="1"/>
    <col min="72" max="72" width="8.69921875" style="2" customWidth="1"/>
    <col min="73" max="73" width="9.19921875" style="2" customWidth="1"/>
    <col min="74" max="74" width="7.69921875" style="2" customWidth="1"/>
    <col min="75" max="75" width="9" style="2" customWidth="1"/>
    <col min="76" max="76" width="8.5" style="2" customWidth="1"/>
    <col min="77" max="93" width="9.19921875" style="2" customWidth="1"/>
    <col min="94" max="94" width="8.8984375" style="2" customWidth="1"/>
    <col min="95" max="95" width="9.09765625" style="2" customWidth="1"/>
    <col min="96" max="96" width="9.59765625" style="2" customWidth="1"/>
    <col min="97" max="97" width="8.8984375" style="2" customWidth="1"/>
    <col min="98" max="98" width="9.59765625" style="2" customWidth="1"/>
    <col min="99" max="99" width="8.59765625" style="2" customWidth="1"/>
    <col min="100" max="100" width="9.09765625" style="2" customWidth="1"/>
    <col min="101" max="101" width="8.8984375" style="2" customWidth="1"/>
    <col min="102" max="102" width="10.19921875" style="2" customWidth="1"/>
    <col min="103" max="103" width="9.8984375" style="2" customWidth="1"/>
    <col min="104" max="104" width="8.69921875" style="2" customWidth="1"/>
    <col min="105" max="105" width="8.5" style="2" customWidth="1"/>
    <col min="106" max="106" width="7.5" style="2" customWidth="1"/>
    <col min="107" max="108" width="7.8984375" style="2" customWidth="1"/>
    <col min="109" max="109" width="7.69921875" style="2" customWidth="1"/>
    <col min="110" max="110" width="9.59765625" style="2" customWidth="1"/>
    <col min="111" max="111" width="8.8984375" style="2" customWidth="1"/>
    <col min="112" max="112" width="7.8984375" style="2" customWidth="1"/>
    <col min="113" max="113" width="8.09765625" style="2" customWidth="1"/>
    <col min="114" max="115" width="7.5" style="2" customWidth="1"/>
    <col min="116" max="116" width="9.69921875" style="2" customWidth="1"/>
    <col min="117" max="16384" width="9" style="2" customWidth="1"/>
  </cols>
  <sheetData>
    <row r="1" spans="2:115" ht="17.25" customHeight="1">
      <c r="B1" s="176" t="s">
        <v>2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76"/>
      <c r="AC1" s="176"/>
      <c r="AD1" s="176"/>
      <c r="AE1" s="176"/>
      <c r="AF1" s="176"/>
      <c r="AG1" s="176"/>
      <c r="AH1" s="176"/>
      <c r="AI1" s="176"/>
      <c r="AJ1" s="176"/>
      <c r="AK1" s="176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</row>
    <row r="2" spans="2:115" ht="25.5" customHeight="1">
      <c r="B2" s="177" t="s">
        <v>19</v>
      </c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9"/>
      <c r="DC2" s="19"/>
      <c r="DD2" s="19"/>
      <c r="DE2" s="19"/>
      <c r="DF2" s="19"/>
      <c r="DG2" s="19"/>
      <c r="DH2" s="19"/>
      <c r="DI2" s="19"/>
      <c r="DJ2" s="19"/>
      <c r="DK2" s="19"/>
    </row>
    <row r="3" spans="3:105" ht="12.75" customHeight="1">
      <c r="C3" s="3"/>
      <c r="D3" s="3"/>
      <c r="E3" s="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178" t="s">
        <v>6</v>
      </c>
      <c r="AK3" s="178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</row>
    <row r="4" spans="2:117" ht="16.5" customHeight="1">
      <c r="B4" s="181" t="s">
        <v>4</v>
      </c>
      <c r="C4" s="179" t="s">
        <v>0</v>
      </c>
      <c r="D4" s="182" t="s">
        <v>20</v>
      </c>
      <c r="E4" s="183"/>
      <c r="F4" s="183"/>
      <c r="G4" s="183"/>
      <c r="H4" s="183"/>
      <c r="I4" s="184"/>
      <c r="J4" s="191" t="s">
        <v>34</v>
      </c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  <c r="BL4" s="192"/>
      <c r="BM4" s="192"/>
      <c r="BN4" s="192"/>
      <c r="BO4" s="192"/>
      <c r="BP4" s="192"/>
      <c r="BQ4" s="192"/>
      <c r="BR4" s="192"/>
      <c r="BS4" s="192"/>
      <c r="BT4" s="192"/>
      <c r="BU4" s="192"/>
      <c r="BV4" s="192"/>
      <c r="BW4" s="192"/>
      <c r="BX4" s="192"/>
      <c r="BY4" s="192"/>
      <c r="BZ4" s="192"/>
      <c r="CA4" s="192"/>
      <c r="CB4" s="192"/>
      <c r="CC4" s="192"/>
      <c r="CD4" s="192"/>
      <c r="CE4" s="192"/>
      <c r="CF4" s="192"/>
      <c r="CG4" s="192"/>
      <c r="CH4" s="192"/>
      <c r="CI4" s="192"/>
      <c r="CJ4" s="192"/>
      <c r="CK4" s="192"/>
      <c r="CL4" s="192"/>
      <c r="CM4" s="192"/>
      <c r="CN4" s="192"/>
      <c r="CO4" s="192"/>
      <c r="CP4" s="192"/>
      <c r="CQ4" s="192"/>
      <c r="CR4" s="192"/>
      <c r="CS4" s="192"/>
      <c r="CT4" s="192"/>
      <c r="CU4" s="192"/>
      <c r="CV4" s="192"/>
      <c r="CW4" s="192"/>
      <c r="CX4" s="192"/>
      <c r="CY4" s="192"/>
      <c r="CZ4" s="192"/>
      <c r="DA4" s="192"/>
      <c r="DB4" s="192"/>
      <c r="DC4" s="192"/>
      <c r="DD4" s="192"/>
      <c r="DE4" s="192"/>
      <c r="DF4" s="192"/>
      <c r="DG4" s="192"/>
      <c r="DH4" s="192"/>
      <c r="DI4" s="192"/>
      <c r="DJ4" s="192"/>
      <c r="DK4" s="192"/>
      <c r="DL4" s="192"/>
      <c r="DM4" s="193"/>
    </row>
    <row r="5" spans="2:117" ht="16.5" customHeight="1">
      <c r="B5" s="181"/>
      <c r="C5" s="179"/>
      <c r="D5" s="185"/>
      <c r="E5" s="186"/>
      <c r="F5" s="186"/>
      <c r="G5" s="186"/>
      <c r="H5" s="186"/>
      <c r="I5" s="187"/>
      <c r="J5" s="157" t="s">
        <v>35</v>
      </c>
      <c r="K5" s="158"/>
      <c r="L5" s="158"/>
      <c r="M5" s="159"/>
      <c r="N5" s="167" t="s">
        <v>24</v>
      </c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9"/>
      <c r="AD5" s="157" t="s">
        <v>37</v>
      </c>
      <c r="AE5" s="158"/>
      <c r="AF5" s="158"/>
      <c r="AG5" s="159"/>
      <c r="AH5" s="157" t="s">
        <v>38</v>
      </c>
      <c r="AI5" s="158"/>
      <c r="AJ5" s="158"/>
      <c r="AK5" s="159"/>
      <c r="AL5" s="157" t="s">
        <v>39</v>
      </c>
      <c r="AM5" s="158"/>
      <c r="AN5" s="158"/>
      <c r="AO5" s="159"/>
      <c r="AP5" s="173" t="s">
        <v>33</v>
      </c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5"/>
      <c r="BR5" s="157" t="s">
        <v>42</v>
      </c>
      <c r="BS5" s="158"/>
      <c r="BT5" s="158"/>
      <c r="BU5" s="159"/>
      <c r="BV5" s="157" t="s">
        <v>43</v>
      </c>
      <c r="BW5" s="158"/>
      <c r="BX5" s="158"/>
      <c r="BY5" s="159"/>
      <c r="BZ5" s="165" t="s">
        <v>30</v>
      </c>
      <c r="CA5" s="165"/>
      <c r="CB5" s="165"/>
      <c r="CC5" s="165"/>
      <c r="CD5" s="165"/>
      <c r="CE5" s="165"/>
      <c r="CF5" s="165"/>
      <c r="CG5" s="165"/>
      <c r="CH5" s="165"/>
      <c r="CI5" s="165"/>
      <c r="CJ5" s="165"/>
      <c r="CK5" s="165"/>
      <c r="CL5" s="165"/>
      <c r="CM5" s="165"/>
      <c r="CN5" s="165"/>
      <c r="CO5" s="165"/>
      <c r="CP5" s="166" t="s">
        <v>47</v>
      </c>
      <c r="CQ5" s="166"/>
      <c r="CR5" s="166"/>
      <c r="CS5" s="166"/>
      <c r="CT5" s="143" t="s">
        <v>9</v>
      </c>
      <c r="CU5" s="144"/>
      <c r="CV5" s="144"/>
      <c r="CW5" s="145"/>
      <c r="CX5" s="149" t="s">
        <v>18</v>
      </c>
      <c r="CY5" s="150"/>
      <c r="CZ5" s="150"/>
      <c r="DA5" s="151"/>
      <c r="DB5" s="149" t="s">
        <v>7</v>
      </c>
      <c r="DC5" s="150"/>
      <c r="DD5" s="150"/>
      <c r="DE5" s="151"/>
      <c r="DF5" s="149" t="s">
        <v>8</v>
      </c>
      <c r="DG5" s="150"/>
      <c r="DH5" s="150"/>
      <c r="DI5" s="150"/>
      <c r="DJ5" s="150"/>
      <c r="DK5" s="151"/>
      <c r="DL5" s="164" t="s">
        <v>32</v>
      </c>
      <c r="DM5" s="164"/>
    </row>
    <row r="6" spans="2:117" ht="105.75" customHeight="1">
      <c r="B6" s="181"/>
      <c r="C6" s="179"/>
      <c r="D6" s="188"/>
      <c r="E6" s="189"/>
      <c r="F6" s="189"/>
      <c r="G6" s="189"/>
      <c r="H6" s="189"/>
      <c r="I6" s="190"/>
      <c r="J6" s="160"/>
      <c r="K6" s="161"/>
      <c r="L6" s="161"/>
      <c r="M6" s="162"/>
      <c r="N6" s="146" t="s">
        <v>23</v>
      </c>
      <c r="O6" s="147"/>
      <c r="P6" s="147"/>
      <c r="Q6" s="148"/>
      <c r="R6" s="166" t="s">
        <v>22</v>
      </c>
      <c r="S6" s="166"/>
      <c r="T6" s="166"/>
      <c r="U6" s="166"/>
      <c r="V6" s="166" t="s">
        <v>36</v>
      </c>
      <c r="W6" s="166"/>
      <c r="X6" s="166"/>
      <c r="Y6" s="166"/>
      <c r="Z6" s="166" t="s">
        <v>21</v>
      </c>
      <c r="AA6" s="166"/>
      <c r="AB6" s="166"/>
      <c r="AC6" s="166"/>
      <c r="AD6" s="160"/>
      <c r="AE6" s="161"/>
      <c r="AF6" s="161"/>
      <c r="AG6" s="162"/>
      <c r="AH6" s="160"/>
      <c r="AI6" s="161"/>
      <c r="AJ6" s="161"/>
      <c r="AK6" s="162"/>
      <c r="AL6" s="160"/>
      <c r="AM6" s="161"/>
      <c r="AN6" s="161"/>
      <c r="AO6" s="162"/>
      <c r="AP6" s="170" t="s">
        <v>25</v>
      </c>
      <c r="AQ6" s="171"/>
      <c r="AR6" s="171"/>
      <c r="AS6" s="172"/>
      <c r="AT6" s="170" t="s">
        <v>26</v>
      </c>
      <c r="AU6" s="171"/>
      <c r="AV6" s="171"/>
      <c r="AW6" s="172"/>
      <c r="AX6" s="194" t="s">
        <v>27</v>
      </c>
      <c r="AY6" s="195"/>
      <c r="AZ6" s="195"/>
      <c r="BA6" s="196"/>
      <c r="BB6" s="194" t="s">
        <v>28</v>
      </c>
      <c r="BC6" s="195"/>
      <c r="BD6" s="195"/>
      <c r="BE6" s="196"/>
      <c r="BF6" s="163" t="s">
        <v>29</v>
      </c>
      <c r="BG6" s="163"/>
      <c r="BH6" s="163"/>
      <c r="BI6" s="163"/>
      <c r="BJ6" s="163" t="s">
        <v>40</v>
      </c>
      <c r="BK6" s="163"/>
      <c r="BL6" s="163"/>
      <c r="BM6" s="163"/>
      <c r="BN6" s="163" t="s">
        <v>41</v>
      </c>
      <c r="BO6" s="163"/>
      <c r="BP6" s="163"/>
      <c r="BQ6" s="163"/>
      <c r="BR6" s="160"/>
      <c r="BS6" s="161"/>
      <c r="BT6" s="161"/>
      <c r="BU6" s="162"/>
      <c r="BV6" s="160"/>
      <c r="BW6" s="161"/>
      <c r="BX6" s="161"/>
      <c r="BY6" s="162"/>
      <c r="BZ6" s="198" t="s">
        <v>44</v>
      </c>
      <c r="CA6" s="199"/>
      <c r="CB6" s="199"/>
      <c r="CC6" s="200"/>
      <c r="CD6" s="197" t="s">
        <v>45</v>
      </c>
      <c r="CE6" s="147"/>
      <c r="CF6" s="147"/>
      <c r="CG6" s="148"/>
      <c r="CH6" s="146" t="s">
        <v>46</v>
      </c>
      <c r="CI6" s="147"/>
      <c r="CJ6" s="147"/>
      <c r="CK6" s="148"/>
      <c r="CL6" s="146" t="s">
        <v>48</v>
      </c>
      <c r="CM6" s="147"/>
      <c r="CN6" s="147"/>
      <c r="CO6" s="148"/>
      <c r="CP6" s="166"/>
      <c r="CQ6" s="166"/>
      <c r="CR6" s="166"/>
      <c r="CS6" s="166"/>
      <c r="CT6" s="146"/>
      <c r="CU6" s="147"/>
      <c r="CV6" s="147"/>
      <c r="CW6" s="148"/>
      <c r="CX6" s="152"/>
      <c r="CY6" s="153"/>
      <c r="CZ6" s="153"/>
      <c r="DA6" s="154"/>
      <c r="DB6" s="152"/>
      <c r="DC6" s="153"/>
      <c r="DD6" s="153"/>
      <c r="DE6" s="154"/>
      <c r="DF6" s="152"/>
      <c r="DG6" s="153"/>
      <c r="DH6" s="153"/>
      <c r="DI6" s="153"/>
      <c r="DJ6" s="153"/>
      <c r="DK6" s="154"/>
      <c r="DL6" s="164"/>
      <c r="DM6" s="164"/>
    </row>
    <row r="7" spans="2:117" ht="25.5" customHeight="1">
      <c r="B7" s="181"/>
      <c r="C7" s="179"/>
      <c r="D7" s="142" t="s">
        <v>15</v>
      </c>
      <c r="E7" s="142"/>
      <c r="F7" s="142" t="s">
        <v>14</v>
      </c>
      <c r="G7" s="142"/>
      <c r="H7" s="142" t="s">
        <v>5</v>
      </c>
      <c r="I7" s="142"/>
      <c r="J7" s="142" t="s">
        <v>12</v>
      </c>
      <c r="K7" s="142"/>
      <c r="L7" s="142" t="s">
        <v>13</v>
      </c>
      <c r="M7" s="142"/>
      <c r="N7" s="142" t="s">
        <v>12</v>
      </c>
      <c r="O7" s="142"/>
      <c r="P7" s="142" t="s">
        <v>13</v>
      </c>
      <c r="Q7" s="142"/>
      <c r="R7" s="142" t="s">
        <v>12</v>
      </c>
      <c r="S7" s="142"/>
      <c r="T7" s="142" t="s">
        <v>13</v>
      </c>
      <c r="U7" s="142"/>
      <c r="V7" s="142" t="s">
        <v>12</v>
      </c>
      <c r="W7" s="142"/>
      <c r="X7" s="142" t="s">
        <v>13</v>
      </c>
      <c r="Y7" s="142"/>
      <c r="Z7" s="142" t="s">
        <v>12</v>
      </c>
      <c r="AA7" s="142"/>
      <c r="AB7" s="142" t="s">
        <v>13</v>
      </c>
      <c r="AC7" s="142"/>
      <c r="AD7" s="142" t="s">
        <v>12</v>
      </c>
      <c r="AE7" s="142"/>
      <c r="AF7" s="142" t="s">
        <v>13</v>
      </c>
      <c r="AG7" s="142"/>
      <c r="AH7" s="142" t="s">
        <v>12</v>
      </c>
      <c r="AI7" s="142"/>
      <c r="AJ7" s="142" t="s">
        <v>13</v>
      </c>
      <c r="AK7" s="142"/>
      <c r="AL7" s="142" t="s">
        <v>12</v>
      </c>
      <c r="AM7" s="142"/>
      <c r="AN7" s="142" t="s">
        <v>13</v>
      </c>
      <c r="AO7" s="142"/>
      <c r="AP7" s="142" t="s">
        <v>12</v>
      </c>
      <c r="AQ7" s="142"/>
      <c r="AR7" s="142" t="s">
        <v>13</v>
      </c>
      <c r="AS7" s="142"/>
      <c r="AT7" s="142" t="s">
        <v>12</v>
      </c>
      <c r="AU7" s="142"/>
      <c r="AV7" s="142" t="s">
        <v>13</v>
      </c>
      <c r="AW7" s="142"/>
      <c r="AX7" s="142" t="s">
        <v>12</v>
      </c>
      <c r="AY7" s="142"/>
      <c r="AZ7" s="142" t="s">
        <v>13</v>
      </c>
      <c r="BA7" s="142"/>
      <c r="BB7" s="142" t="s">
        <v>12</v>
      </c>
      <c r="BC7" s="142"/>
      <c r="BD7" s="142" t="s">
        <v>13</v>
      </c>
      <c r="BE7" s="142"/>
      <c r="BF7" s="142" t="s">
        <v>12</v>
      </c>
      <c r="BG7" s="142"/>
      <c r="BH7" s="142" t="s">
        <v>13</v>
      </c>
      <c r="BI7" s="142"/>
      <c r="BJ7" s="142" t="s">
        <v>12</v>
      </c>
      <c r="BK7" s="142"/>
      <c r="BL7" s="142" t="s">
        <v>13</v>
      </c>
      <c r="BM7" s="142"/>
      <c r="BN7" s="142" t="s">
        <v>12</v>
      </c>
      <c r="BO7" s="142"/>
      <c r="BP7" s="142" t="s">
        <v>13</v>
      </c>
      <c r="BQ7" s="142"/>
      <c r="BR7" s="142" t="s">
        <v>12</v>
      </c>
      <c r="BS7" s="142"/>
      <c r="BT7" s="142" t="s">
        <v>13</v>
      </c>
      <c r="BU7" s="142"/>
      <c r="BV7" s="142" t="s">
        <v>12</v>
      </c>
      <c r="BW7" s="142"/>
      <c r="BX7" s="142" t="s">
        <v>13</v>
      </c>
      <c r="BY7" s="142"/>
      <c r="BZ7" s="142" t="s">
        <v>12</v>
      </c>
      <c r="CA7" s="142"/>
      <c r="CB7" s="142" t="s">
        <v>13</v>
      </c>
      <c r="CC7" s="142"/>
      <c r="CD7" s="142" t="s">
        <v>12</v>
      </c>
      <c r="CE7" s="142"/>
      <c r="CF7" s="142" t="s">
        <v>13</v>
      </c>
      <c r="CG7" s="142"/>
      <c r="CH7" s="142" t="s">
        <v>12</v>
      </c>
      <c r="CI7" s="142"/>
      <c r="CJ7" s="142" t="s">
        <v>13</v>
      </c>
      <c r="CK7" s="142"/>
      <c r="CL7" s="142" t="s">
        <v>12</v>
      </c>
      <c r="CM7" s="142"/>
      <c r="CN7" s="142" t="s">
        <v>13</v>
      </c>
      <c r="CO7" s="142"/>
      <c r="CP7" s="142" t="s">
        <v>12</v>
      </c>
      <c r="CQ7" s="142"/>
      <c r="CR7" s="142" t="s">
        <v>13</v>
      </c>
      <c r="CS7" s="142"/>
      <c r="CT7" s="142" t="s">
        <v>12</v>
      </c>
      <c r="CU7" s="142"/>
      <c r="CV7" s="142" t="s">
        <v>13</v>
      </c>
      <c r="CW7" s="142"/>
      <c r="CX7" s="142" t="s">
        <v>12</v>
      </c>
      <c r="CY7" s="142"/>
      <c r="CZ7" s="142" t="s">
        <v>13</v>
      </c>
      <c r="DA7" s="142"/>
      <c r="DB7" s="142" t="s">
        <v>12</v>
      </c>
      <c r="DC7" s="142"/>
      <c r="DD7" s="142" t="s">
        <v>13</v>
      </c>
      <c r="DE7" s="142"/>
      <c r="DF7" s="155" t="s">
        <v>31</v>
      </c>
      <c r="DG7" s="156"/>
      <c r="DH7" s="142" t="s">
        <v>12</v>
      </c>
      <c r="DI7" s="142"/>
      <c r="DJ7" s="142" t="s">
        <v>13</v>
      </c>
      <c r="DK7" s="142"/>
      <c r="DL7" s="142" t="s">
        <v>13</v>
      </c>
      <c r="DM7" s="142"/>
    </row>
    <row r="8" spans="2:117" ht="48" customHeight="1">
      <c r="B8" s="181"/>
      <c r="C8" s="179"/>
      <c r="D8" s="21" t="s">
        <v>3</v>
      </c>
      <c r="E8" s="5" t="s">
        <v>17</v>
      </c>
      <c r="F8" s="21" t="s">
        <v>3</v>
      </c>
      <c r="G8" s="5" t="s">
        <v>16</v>
      </c>
      <c r="H8" s="22" t="s">
        <v>3</v>
      </c>
      <c r="I8" s="7" t="s">
        <v>11</v>
      </c>
      <c r="J8" s="23" t="s">
        <v>3</v>
      </c>
      <c r="K8" s="1" t="s">
        <v>11</v>
      </c>
      <c r="L8" s="24" t="s">
        <v>3</v>
      </c>
      <c r="M8" s="6" t="s">
        <v>11</v>
      </c>
      <c r="N8" s="23" t="s">
        <v>3</v>
      </c>
      <c r="O8" s="1" t="s">
        <v>11</v>
      </c>
      <c r="P8" s="24" t="s">
        <v>3</v>
      </c>
      <c r="Q8" s="6" t="s">
        <v>11</v>
      </c>
      <c r="R8" s="23" t="s">
        <v>3</v>
      </c>
      <c r="S8" s="1" t="s">
        <v>11</v>
      </c>
      <c r="T8" s="24" t="s">
        <v>3</v>
      </c>
      <c r="U8" s="6" t="s">
        <v>11</v>
      </c>
      <c r="V8" s="23" t="s">
        <v>3</v>
      </c>
      <c r="W8" s="1" t="s">
        <v>11</v>
      </c>
      <c r="X8" s="24" t="s">
        <v>3</v>
      </c>
      <c r="Y8" s="6" t="s">
        <v>11</v>
      </c>
      <c r="Z8" s="23" t="s">
        <v>3</v>
      </c>
      <c r="AA8" s="1" t="s">
        <v>11</v>
      </c>
      <c r="AB8" s="24" t="s">
        <v>3</v>
      </c>
      <c r="AC8" s="6" t="s">
        <v>11</v>
      </c>
      <c r="AD8" s="23" t="s">
        <v>3</v>
      </c>
      <c r="AE8" s="1" t="s">
        <v>11</v>
      </c>
      <c r="AF8" s="24" t="s">
        <v>3</v>
      </c>
      <c r="AG8" s="6" t="s">
        <v>11</v>
      </c>
      <c r="AH8" s="23" t="s">
        <v>3</v>
      </c>
      <c r="AI8" s="1" t="s">
        <v>11</v>
      </c>
      <c r="AJ8" s="24" t="s">
        <v>3</v>
      </c>
      <c r="AK8" s="6" t="s">
        <v>17</v>
      </c>
      <c r="AL8" s="23" t="s">
        <v>3</v>
      </c>
      <c r="AM8" s="1" t="s">
        <v>11</v>
      </c>
      <c r="AN8" s="24" t="s">
        <v>3</v>
      </c>
      <c r="AO8" s="6" t="s">
        <v>11</v>
      </c>
      <c r="AP8" s="23" t="s">
        <v>3</v>
      </c>
      <c r="AQ8" s="1" t="s">
        <v>11</v>
      </c>
      <c r="AR8" s="24" t="s">
        <v>3</v>
      </c>
      <c r="AS8" s="6" t="s">
        <v>11</v>
      </c>
      <c r="AT8" s="23" t="s">
        <v>3</v>
      </c>
      <c r="AU8" s="1" t="s">
        <v>11</v>
      </c>
      <c r="AV8" s="24" t="s">
        <v>3</v>
      </c>
      <c r="AW8" s="6" t="s">
        <v>11</v>
      </c>
      <c r="AX8" s="23" t="s">
        <v>3</v>
      </c>
      <c r="AY8" s="1" t="s">
        <v>11</v>
      </c>
      <c r="AZ8" s="24" t="s">
        <v>3</v>
      </c>
      <c r="BA8" s="6" t="s">
        <v>11</v>
      </c>
      <c r="BB8" s="23" t="s">
        <v>3</v>
      </c>
      <c r="BC8" s="1" t="s">
        <v>11</v>
      </c>
      <c r="BD8" s="24" t="s">
        <v>3</v>
      </c>
      <c r="BE8" s="6" t="s">
        <v>11</v>
      </c>
      <c r="BF8" s="23" t="s">
        <v>3</v>
      </c>
      <c r="BG8" s="1" t="s">
        <v>11</v>
      </c>
      <c r="BH8" s="24" t="s">
        <v>3</v>
      </c>
      <c r="BI8" s="6" t="s">
        <v>11</v>
      </c>
      <c r="BJ8" s="23" t="s">
        <v>3</v>
      </c>
      <c r="BK8" s="1" t="s">
        <v>11</v>
      </c>
      <c r="BL8" s="24" t="s">
        <v>3</v>
      </c>
      <c r="BM8" s="6" t="s">
        <v>11</v>
      </c>
      <c r="BN8" s="23" t="s">
        <v>3</v>
      </c>
      <c r="BO8" s="1" t="s">
        <v>11</v>
      </c>
      <c r="BP8" s="24" t="s">
        <v>3</v>
      </c>
      <c r="BQ8" s="6" t="s">
        <v>11</v>
      </c>
      <c r="BR8" s="21" t="s">
        <v>3</v>
      </c>
      <c r="BS8" s="5" t="s">
        <v>10</v>
      </c>
      <c r="BT8" s="24" t="s">
        <v>3</v>
      </c>
      <c r="BU8" s="6" t="s">
        <v>11</v>
      </c>
      <c r="BV8" s="21" t="s">
        <v>3</v>
      </c>
      <c r="BW8" s="5" t="s">
        <v>10</v>
      </c>
      <c r="BX8" s="24" t="s">
        <v>3</v>
      </c>
      <c r="BY8" s="6" t="s">
        <v>11</v>
      </c>
      <c r="BZ8" s="21" t="s">
        <v>3</v>
      </c>
      <c r="CA8" s="5" t="s">
        <v>10</v>
      </c>
      <c r="CB8" s="24" t="s">
        <v>3</v>
      </c>
      <c r="CC8" s="6" t="s">
        <v>11</v>
      </c>
      <c r="CD8" s="21" t="s">
        <v>3</v>
      </c>
      <c r="CE8" s="5" t="s">
        <v>10</v>
      </c>
      <c r="CF8" s="24" t="s">
        <v>3</v>
      </c>
      <c r="CG8" s="6" t="s">
        <v>11</v>
      </c>
      <c r="CH8" s="21" t="s">
        <v>3</v>
      </c>
      <c r="CI8" s="5" t="s">
        <v>10</v>
      </c>
      <c r="CJ8" s="24" t="s">
        <v>3</v>
      </c>
      <c r="CK8" s="6" t="s">
        <v>11</v>
      </c>
      <c r="CL8" s="21" t="s">
        <v>3</v>
      </c>
      <c r="CM8" s="5" t="s">
        <v>10</v>
      </c>
      <c r="CN8" s="24" t="s">
        <v>3</v>
      </c>
      <c r="CO8" s="6" t="s">
        <v>11</v>
      </c>
      <c r="CP8" s="21" t="s">
        <v>3</v>
      </c>
      <c r="CQ8" s="5" t="s">
        <v>10</v>
      </c>
      <c r="CR8" s="24" t="s">
        <v>3</v>
      </c>
      <c r="CS8" s="6" t="s">
        <v>11</v>
      </c>
      <c r="CT8" s="21" t="s">
        <v>3</v>
      </c>
      <c r="CU8" s="5" t="s">
        <v>10</v>
      </c>
      <c r="CV8" s="24" t="s">
        <v>3</v>
      </c>
      <c r="CW8" s="6" t="s">
        <v>11</v>
      </c>
      <c r="CX8" s="21" t="s">
        <v>3</v>
      </c>
      <c r="CY8" s="5" t="s">
        <v>10</v>
      </c>
      <c r="CZ8" s="24" t="s">
        <v>3</v>
      </c>
      <c r="DA8" s="6" t="s">
        <v>11</v>
      </c>
      <c r="DB8" s="21" t="s">
        <v>3</v>
      </c>
      <c r="DC8" s="5" t="s">
        <v>10</v>
      </c>
      <c r="DD8" s="24" t="s">
        <v>3</v>
      </c>
      <c r="DE8" s="6" t="s">
        <v>11</v>
      </c>
      <c r="DF8" s="21" t="s">
        <v>3</v>
      </c>
      <c r="DG8" s="5" t="s">
        <v>10</v>
      </c>
      <c r="DH8" s="21" t="s">
        <v>3</v>
      </c>
      <c r="DI8" s="5" t="s">
        <v>10</v>
      </c>
      <c r="DJ8" s="24" t="s">
        <v>3</v>
      </c>
      <c r="DK8" s="6" t="s">
        <v>11</v>
      </c>
      <c r="DL8" s="21" t="s">
        <v>3</v>
      </c>
      <c r="DM8" s="5" t="s">
        <v>10</v>
      </c>
    </row>
    <row r="9" spans="2:117" ht="15" customHeight="1">
      <c r="B9" s="25"/>
      <c r="C9" s="26">
        <v>1</v>
      </c>
      <c r="D9" s="26">
        <v>2</v>
      </c>
      <c r="E9" s="26">
        <v>3</v>
      </c>
      <c r="F9" s="26">
        <v>4</v>
      </c>
      <c r="G9" s="26">
        <v>5</v>
      </c>
      <c r="H9" s="26">
        <v>6</v>
      </c>
      <c r="I9" s="26">
        <v>7</v>
      </c>
      <c r="J9" s="26">
        <v>8</v>
      </c>
      <c r="K9" s="26">
        <v>9</v>
      </c>
      <c r="L9" s="26">
        <v>10</v>
      </c>
      <c r="M9" s="26">
        <v>11</v>
      </c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>
        <v>12</v>
      </c>
      <c r="AE9" s="26">
        <v>13</v>
      </c>
      <c r="AF9" s="26">
        <v>14</v>
      </c>
      <c r="AG9" s="26">
        <v>15</v>
      </c>
      <c r="AH9" s="26">
        <v>16</v>
      </c>
      <c r="AI9" s="26">
        <v>17</v>
      </c>
      <c r="AJ9" s="26">
        <v>18</v>
      </c>
      <c r="AK9" s="26">
        <v>19</v>
      </c>
      <c r="AL9" s="26">
        <v>20</v>
      </c>
      <c r="AM9" s="26">
        <v>21</v>
      </c>
      <c r="AN9" s="26">
        <v>22</v>
      </c>
      <c r="AO9" s="26">
        <v>23</v>
      </c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>
        <v>24</v>
      </c>
      <c r="BS9" s="26">
        <v>25</v>
      </c>
      <c r="BT9" s="26">
        <v>26</v>
      </c>
      <c r="BU9" s="26">
        <v>27</v>
      </c>
      <c r="BV9" s="26">
        <v>28</v>
      </c>
      <c r="BW9" s="26">
        <v>29</v>
      </c>
      <c r="BX9" s="26">
        <v>30</v>
      </c>
      <c r="BY9" s="26">
        <v>31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>
        <v>32</v>
      </c>
      <c r="CQ9" s="26">
        <v>33</v>
      </c>
      <c r="CR9" s="26">
        <v>34</v>
      </c>
      <c r="CS9" s="26">
        <v>35</v>
      </c>
      <c r="CT9" s="26">
        <v>36</v>
      </c>
      <c r="CU9" s="26">
        <v>37</v>
      </c>
      <c r="CV9" s="26">
        <v>38</v>
      </c>
      <c r="CW9" s="26">
        <v>39</v>
      </c>
      <c r="CX9" s="26">
        <v>40</v>
      </c>
      <c r="CY9" s="26">
        <v>41</v>
      </c>
      <c r="CZ9" s="26">
        <v>42</v>
      </c>
      <c r="DA9" s="26">
        <v>43</v>
      </c>
      <c r="DB9" s="26">
        <v>44</v>
      </c>
      <c r="DC9" s="26">
        <v>45</v>
      </c>
      <c r="DD9" s="26">
        <v>46</v>
      </c>
      <c r="DE9" s="26">
        <v>47</v>
      </c>
      <c r="DF9" s="34"/>
      <c r="DG9" s="34"/>
      <c r="DH9" s="26">
        <v>48</v>
      </c>
      <c r="DI9" s="26">
        <v>49</v>
      </c>
      <c r="DJ9" s="26">
        <v>50</v>
      </c>
      <c r="DK9" s="26">
        <v>51</v>
      </c>
      <c r="DL9" s="26">
        <v>52</v>
      </c>
      <c r="DM9" s="26">
        <v>53</v>
      </c>
    </row>
    <row r="10" spans="2:117" s="29" customFormat="1" ht="21" customHeight="1">
      <c r="B10" s="18">
        <v>1</v>
      </c>
      <c r="C10" s="16"/>
      <c r="D10" s="27">
        <f aca="true" t="shared" si="0" ref="D10:D20">F10+H10-DL10</f>
        <v>0</v>
      </c>
      <c r="E10" s="27">
        <f aca="true" t="shared" si="1" ref="E10:E20">G10+I10-DM10</f>
        <v>0</v>
      </c>
      <c r="F10" s="13">
        <f aca="true" t="shared" si="2" ref="F10:G20">J10+AD10+AH10+AL10+BR10+BV10+CP10+CT10+CX10+DB10+DH10</f>
        <v>0</v>
      </c>
      <c r="G10" s="13">
        <f t="shared" si="2"/>
        <v>0</v>
      </c>
      <c r="H10" s="13">
        <f aca="true" t="shared" si="3" ref="H10:H20">L10+AF10+AJ10+AN10+BT10+BX10+CR10+CV10+CZ10+DD10+DJ10</f>
        <v>0</v>
      </c>
      <c r="I10" s="13">
        <f aca="true" t="shared" si="4" ref="I10:I20">M10+AG10+AK10+AO10+BU10+BY10+CS10+CW10+DA10+DE10+DK10</f>
        <v>0</v>
      </c>
      <c r="J10" s="32"/>
      <c r="K10" s="32"/>
      <c r="L10" s="32"/>
      <c r="M10" s="32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>
        <f>DH10+DJ10-DL10</f>
        <v>0</v>
      </c>
      <c r="DG10" s="14">
        <f>DI10+DK10-DM10</f>
        <v>0</v>
      </c>
      <c r="DH10" s="14"/>
      <c r="DI10" s="14"/>
      <c r="DJ10" s="14"/>
      <c r="DK10" s="14"/>
      <c r="DL10" s="28"/>
      <c r="DM10" s="28"/>
    </row>
    <row r="11" spans="2:117" s="29" customFormat="1" ht="21.75" customHeight="1">
      <c r="B11" s="18">
        <v>2</v>
      </c>
      <c r="C11" s="17"/>
      <c r="D11" s="27">
        <f t="shared" si="0"/>
        <v>0</v>
      </c>
      <c r="E11" s="27">
        <f t="shared" si="1"/>
        <v>0</v>
      </c>
      <c r="F11" s="13">
        <f t="shared" si="2"/>
        <v>0</v>
      </c>
      <c r="G11" s="13">
        <f t="shared" si="2"/>
        <v>0</v>
      </c>
      <c r="H11" s="13">
        <f t="shared" si="3"/>
        <v>0</v>
      </c>
      <c r="I11" s="13">
        <f t="shared" si="4"/>
        <v>0</v>
      </c>
      <c r="J11" s="32"/>
      <c r="K11" s="32"/>
      <c r="L11" s="32"/>
      <c r="M11" s="32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>
        <f aca="true" t="shared" si="5" ref="DF11:DF20">DH11+DJ11-DL11</f>
        <v>0</v>
      </c>
      <c r="DG11" s="14">
        <f aca="true" t="shared" si="6" ref="DG11:DG20">DI11+DK11-DM11</f>
        <v>0</v>
      </c>
      <c r="DH11" s="14"/>
      <c r="DI11" s="14"/>
      <c r="DJ11" s="14"/>
      <c r="DK11" s="14"/>
      <c r="DL11" s="28"/>
      <c r="DM11" s="28"/>
    </row>
    <row r="12" spans="2:117" s="29" customFormat="1" ht="20.25" customHeight="1">
      <c r="B12" s="18">
        <v>3</v>
      </c>
      <c r="C12" s="17"/>
      <c r="D12" s="27">
        <f t="shared" si="0"/>
        <v>0</v>
      </c>
      <c r="E12" s="27">
        <f t="shared" si="1"/>
        <v>0</v>
      </c>
      <c r="F12" s="13">
        <f t="shared" si="2"/>
        <v>0</v>
      </c>
      <c r="G12" s="13">
        <f t="shared" si="2"/>
        <v>0</v>
      </c>
      <c r="H12" s="13">
        <f t="shared" si="3"/>
        <v>0</v>
      </c>
      <c r="I12" s="13">
        <f t="shared" si="4"/>
        <v>0</v>
      </c>
      <c r="J12" s="32"/>
      <c r="K12" s="32"/>
      <c r="L12" s="32"/>
      <c r="M12" s="32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>
        <f t="shared" si="5"/>
        <v>0</v>
      </c>
      <c r="DG12" s="14">
        <f t="shared" si="6"/>
        <v>0</v>
      </c>
      <c r="DH12" s="14"/>
      <c r="DI12" s="14"/>
      <c r="DJ12" s="14"/>
      <c r="DK12" s="14"/>
      <c r="DL12" s="28"/>
      <c r="DM12" s="28"/>
    </row>
    <row r="13" spans="2:117" s="29" customFormat="1" ht="21" customHeight="1">
      <c r="B13" s="18">
        <v>4</v>
      </c>
      <c r="C13" s="17"/>
      <c r="D13" s="27">
        <f t="shared" si="0"/>
        <v>0</v>
      </c>
      <c r="E13" s="27">
        <f t="shared" si="1"/>
        <v>0</v>
      </c>
      <c r="F13" s="13">
        <f t="shared" si="2"/>
        <v>0</v>
      </c>
      <c r="G13" s="13">
        <f t="shared" si="2"/>
        <v>0</v>
      </c>
      <c r="H13" s="13">
        <f t="shared" si="3"/>
        <v>0</v>
      </c>
      <c r="I13" s="13">
        <f t="shared" si="4"/>
        <v>0</v>
      </c>
      <c r="J13" s="32"/>
      <c r="K13" s="32"/>
      <c r="L13" s="32"/>
      <c r="M13" s="32"/>
      <c r="N13" s="14"/>
      <c r="O13" s="14"/>
      <c r="P13" s="14"/>
      <c r="Q13" s="14"/>
      <c r="R13" s="14"/>
      <c r="S13" s="14"/>
      <c r="T13" s="14"/>
      <c r="U13" s="14"/>
      <c r="V13" s="3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>
        <f t="shared" si="5"/>
        <v>0</v>
      </c>
      <c r="DG13" s="14">
        <f t="shared" si="6"/>
        <v>0</v>
      </c>
      <c r="DH13" s="14"/>
      <c r="DI13" s="14"/>
      <c r="DJ13" s="14"/>
      <c r="DK13" s="14"/>
      <c r="DL13" s="28"/>
      <c r="DM13" s="28"/>
    </row>
    <row r="14" spans="2:117" s="29" customFormat="1" ht="20.25" customHeight="1">
      <c r="B14" s="18">
        <v>5</v>
      </c>
      <c r="C14" s="17"/>
      <c r="D14" s="27">
        <f t="shared" si="0"/>
        <v>0</v>
      </c>
      <c r="E14" s="27">
        <f t="shared" si="1"/>
        <v>0</v>
      </c>
      <c r="F14" s="13">
        <f t="shared" si="2"/>
        <v>0</v>
      </c>
      <c r="G14" s="13">
        <f t="shared" si="2"/>
        <v>0</v>
      </c>
      <c r="H14" s="13">
        <f t="shared" si="3"/>
        <v>0</v>
      </c>
      <c r="I14" s="13">
        <f t="shared" si="4"/>
        <v>0</v>
      </c>
      <c r="J14" s="32"/>
      <c r="K14" s="32"/>
      <c r="L14" s="32"/>
      <c r="M14" s="32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>
        <f t="shared" si="5"/>
        <v>0</v>
      </c>
      <c r="DG14" s="14">
        <f t="shared" si="6"/>
        <v>0</v>
      </c>
      <c r="DH14" s="14"/>
      <c r="DI14" s="14"/>
      <c r="DJ14" s="14"/>
      <c r="DK14" s="14"/>
      <c r="DL14" s="28"/>
      <c r="DM14" s="28"/>
    </row>
    <row r="15" spans="2:117" s="29" customFormat="1" ht="18" customHeight="1">
      <c r="B15" s="18">
        <v>6</v>
      </c>
      <c r="C15" s="17"/>
      <c r="D15" s="27">
        <f t="shared" si="0"/>
        <v>0</v>
      </c>
      <c r="E15" s="27">
        <f t="shared" si="1"/>
        <v>0</v>
      </c>
      <c r="F15" s="13">
        <f t="shared" si="2"/>
        <v>0</v>
      </c>
      <c r="G15" s="13">
        <f t="shared" si="2"/>
        <v>0</v>
      </c>
      <c r="H15" s="13">
        <f t="shared" si="3"/>
        <v>0</v>
      </c>
      <c r="I15" s="13">
        <f t="shared" si="4"/>
        <v>0</v>
      </c>
      <c r="J15" s="32"/>
      <c r="K15" s="32"/>
      <c r="L15" s="32"/>
      <c r="M15" s="3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>
        <f t="shared" si="5"/>
        <v>0</v>
      </c>
      <c r="DG15" s="14">
        <f t="shared" si="6"/>
        <v>0</v>
      </c>
      <c r="DH15" s="14"/>
      <c r="DI15" s="14"/>
      <c r="DJ15" s="14"/>
      <c r="DK15" s="14"/>
      <c r="DL15" s="28"/>
      <c r="DM15" s="28"/>
    </row>
    <row r="16" spans="2:117" s="29" customFormat="1" ht="18" customHeight="1">
      <c r="B16" s="18">
        <v>7</v>
      </c>
      <c r="C16" s="17"/>
      <c r="D16" s="27">
        <f t="shared" si="0"/>
        <v>0</v>
      </c>
      <c r="E16" s="27">
        <f t="shared" si="1"/>
        <v>0</v>
      </c>
      <c r="F16" s="13">
        <f t="shared" si="2"/>
        <v>0</v>
      </c>
      <c r="G16" s="13">
        <f t="shared" si="2"/>
        <v>0</v>
      </c>
      <c r="H16" s="13">
        <f t="shared" si="3"/>
        <v>0</v>
      </c>
      <c r="I16" s="13">
        <f t="shared" si="4"/>
        <v>0</v>
      </c>
      <c r="J16" s="33"/>
      <c r="K16" s="33"/>
      <c r="L16" s="33"/>
      <c r="M16" s="33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4">
        <f t="shared" si="5"/>
        <v>0</v>
      </c>
      <c r="DG16" s="14">
        <f t="shared" si="6"/>
        <v>0</v>
      </c>
      <c r="DH16" s="15"/>
      <c r="DI16" s="15"/>
      <c r="DJ16" s="15"/>
      <c r="DK16" s="15"/>
      <c r="DL16" s="30"/>
      <c r="DM16" s="30"/>
    </row>
    <row r="17" spans="2:117" s="29" customFormat="1" ht="18" customHeight="1">
      <c r="B17" s="18">
        <v>8</v>
      </c>
      <c r="C17" s="17"/>
      <c r="D17" s="27">
        <f t="shared" si="0"/>
        <v>0</v>
      </c>
      <c r="E17" s="27">
        <f t="shared" si="1"/>
        <v>0</v>
      </c>
      <c r="F17" s="13">
        <f t="shared" si="2"/>
        <v>0</v>
      </c>
      <c r="G17" s="13">
        <f t="shared" si="2"/>
        <v>0</v>
      </c>
      <c r="H17" s="13">
        <f t="shared" si="3"/>
        <v>0</v>
      </c>
      <c r="I17" s="13">
        <f t="shared" si="4"/>
        <v>0</v>
      </c>
      <c r="J17" s="33"/>
      <c r="K17" s="33"/>
      <c r="L17" s="33"/>
      <c r="M17" s="33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4">
        <f t="shared" si="5"/>
        <v>0</v>
      </c>
      <c r="DG17" s="14">
        <f t="shared" si="6"/>
        <v>0</v>
      </c>
      <c r="DH17" s="15"/>
      <c r="DI17" s="15"/>
      <c r="DJ17" s="15"/>
      <c r="DK17" s="15"/>
      <c r="DL17" s="28"/>
      <c r="DM17" s="28"/>
    </row>
    <row r="18" spans="2:117" s="29" customFormat="1" ht="21.75" customHeight="1">
      <c r="B18" s="18">
        <v>9</v>
      </c>
      <c r="C18" s="17"/>
      <c r="D18" s="27">
        <f t="shared" si="0"/>
        <v>0</v>
      </c>
      <c r="E18" s="27">
        <f t="shared" si="1"/>
        <v>0</v>
      </c>
      <c r="F18" s="13">
        <f t="shared" si="2"/>
        <v>0</v>
      </c>
      <c r="G18" s="13">
        <f t="shared" si="2"/>
        <v>0</v>
      </c>
      <c r="H18" s="13">
        <f t="shared" si="3"/>
        <v>0</v>
      </c>
      <c r="I18" s="13">
        <f t="shared" si="4"/>
        <v>0</v>
      </c>
      <c r="J18" s="33"/>
      <c r="K18" s="33"/>
      <c r="L18" s="33"/>
      <c r="M18" s="33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4">
        <f t="shared" si="5"/>
        <v>0</v>
      </c>
      <c r="DG18" s="14">
        <f t="shared" si="6"/>
        <v>0</v>
      </c>
      <c r="DH18" s="15"/>
      <c r="DI18" s="15"/>
      <c r="DJ18" s="15"/>
      <c r="DK18" s="15"/>
      <c r="DL18" s="28"/>
      <c r="DM18" s="28"/>
    </row>
    <row r="19" spans="2:117" s="29" customFormat="1" ht="20.25" customHeight="1">
      <c r="B19" s="18">
        <v>10</v>
      </c>
      <c r="C19" s="17"/>
      <c r="D19" s="27">
        <f t="shared" si="0"/>
        <v>0</v>
      </c>
      <c r="E19" s="27">
        <f t="shared" si="1"/>
        <v>0</v>
      </c>
      <c r="F19" s="13">
        <f t="shared" si="2"/>
        <v>0</v>
      </c>
      <c r="G19" s="13">
        <f t="shared" si="2"/>
        <v>0</v>
      </c>
      <c r="H19" s="13">
        <f t="shared" si="3"/>
        <v>0</v>
      </c>
      <c r="I19" s="13">
        <f t="shared" si="4"/>
        <v>0</v>
      </c>
      <c r="J19" s="33"/>
      <c r="K19" s="33"/>
      <c r="L19" s="33"/>
      <c r="M19" s="33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4">
        <f t="shared" si="5"/>
        <v>0</v>
      </c>
      <c r="DG19" s="14">
        <f t="shared" si="6"/>
        <v>0</v>
      </c>
      <c r="DH19" s="15"/>
      <c r="DI19" s="15"/>
      <c r="DJ19" s="15"/>
      <c r="DK19" s="15"/>
      <c r="DL19" s="28"/>
      <c r="DM19" s="28"/>
    </row>
    <row r="20" spans="2:117" s="29" customFormat="1" ht="21.75" customHeight="1">
      <c r="B20" s="25">
        <v>11</v>
      </c>
      <c r="C20" s="12"/>
      <c r="D20" s="27">
        <f t="shared" si="0"/>
        <v>0</v>
      </c>
      <c r="E20" s="27">
        <f t="shared" si="1"/>
        <v>0</v>
      </c>
      <c r="F20" s="13">
        <f t="shared" si="2"/>
        <v>0</v>
      </c>
      <c r="G20" s="13">
        <f t="shared" si="2"/>
        <v>0</v>
      </c>
      <c r="H20" s="13">
        <f t="shared" si="3"/>
        <v>0</v>
      </c>
      <c r="I20" s="13">
        <f t="shared" si="4"/>
        <v>0</v>
      </c>
      <c r="J20" s="33"/>
      <c r="K20" s="33"/>
      <c r="L20" s="33"/>
      <c r="M20" s="33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4">
        <f t="shared" si="5"/>
        <v>0</v>
      </c>
      <c r="DG20" s="14">
        <f t="shared" si="6"/>
        <v>0</v>
      </c>
      <c r="DH20" s="15"/>
      <c r="DI20" s="15"/>
      <c r="DJ20" s="15"/>
      <c r="DK20" s="15"/>
      <c r="DL20" s="28"/>
      <c r="DM20" s="28"/>
    </row>
    <row r="21" spans="2:117" s="8" customFormat="1" ht="24.75" customHeight="1">
      <c r="B21" s="180" t="s">
        <v>1</v>
      </c>
      <c r="C21" s="180"/>
      <c r="D21" s="11">
        <f aca="true" t="shared" si="7" ref="D21:CQ21">SUM(D10:D20)</f>
        <v>0</v>
      </c>
      <c r="E21" s="11">
        <f t="shared" si="7"/>
        <v>0</v>
      </c>
      <c r="F21" s="11">
        <f t="shared" si="7"/>
        <v>0</v>
      </c>
      <c r="G21" s="11">
        <f t="shared" si="7"/>
        <v>0</v>
      </c>
      <c r="H21" s="11">
        <f t="shared" si="7"/>
        <v>0</v>
      </c>
      <c r="I21" s="11">
        <f t="shared" si="7"/>
        <v>0</v>
      </c>
      <c r="J21" s="11">
        <f t="shared" si="7"/>
        <v>0</v>
      </c>
      <c r="K21" s="11">
        <f t="shared" si="7"/>
        <v>0</v>
      </c>
      <c r="L21" s="11">
        <f t="shared" si="7"/>
        <v>0</v>
      </c>
      <c r="M21" s="11">
        <f t="shared" si="7"/>
        <v>0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>
        <f t="shared" si="7"/>
        <v>0</v>
      </c>
      <c r="AE21" s="11">
        <f t="shared" si="7"/>
        <v>0</v>
      </c>
      <c r="AF21" s="11">
        <f t="shared" si="7"/>
        <v>0</v>
      </c>
      <c r="AG21" s="11">
        <f t="shared" si="7"/>
        <v>0</v>
      </c>
      <c r="AH21" s="11">
        <f t="shared" si="7"/>
        <v>0</v>
      </c>
      <c r="AI21" s="11">
        <f t="shared" si="7"/>
        <v>0</v>
      </c>
      <c r="AJ21" s="11">
        <f t="shared" si="7"/>
        <v>0</v>
      </c>
      <c r="AK21" s="11">
        <f t="shared" si="7"/>
        <v>0</v>
      </c>
      <c r="AL21" s="11">
        <f t="shared" si="7"/>
        <v>0</v>
      </c>
      <c r="AM21" s="11">
        <f t="shared" si="7"/>
        <v>0</v>
      </c>
      <c r="AN21" s="11">
        <f t="shared" si="7"/>
        <v>0</v>
      </c>
      <c r="AO21" s="11">
        <f t="shared" si="7"/>
        <v>0</v>
      </c>
      <c r="AP21" s="11">
        <f t="shared" si="7"/>
        <v>0</v>
      </c>
      <c r="AQ21" s="11">
        <f t="shared" si="7"/>
        <v>0</v>
      </c>
      <c r="AR21" s="11">
        <f t="shared" si="7"/>
        <v>0</v>
      </c>
      <c r="AS21" s="11">
        <f t="shared" si="7"/>
        <v>0</v>
      </c>
      <c r="AT21" s="11">
        <f t="shared" si="7"/>
        <v>0</v>
      </c>
      <c r="AU21" s="11">
        <f t="shared" si="7"/>
        <v>0</v>
      </c>
      <c r="AV21" s="11">
        <f t="shared" si="7"/>
        <v>0</v>
      </c>
      <c r="AW21" s="11">
        <f t="shared" si="7"/>
        <v>0</v>
      </c>
      <c r="AX21" s="11">
        <f t="shared" si="7"/>
        <v>0</v>
      </c>
      <c r="AY21" s="11">
        <f t="shared" si="7"/>
        <v>0</v>
      </c>
      <c r="AZ21" s="11">
        <f t="shared" si="7"/>
        <v>0</v>
      </c>
      <c r="BA21" s="11">
        <f t="shared" si="7"/>
        <v>0</v>
      </c>
      <c r="BB21" s="11">
        <f t="shared" si="7"/>
        <v>0</v>
      </c>
      <c r="BC21" s="11">
        <f t="shared" si="7"/>
        <v>0</v>
      </c>
      <c r="BD21" s="11">
        <f t="shared" si="7"/>
        <v>0</v>
      </c>
      <c r="BE21" s="11">
        <f t="shared" si="7"/>
        <v>0</v>
      </c>
      <c r="BF21" s="11">
        <f t="shared" si="7"/>
        <v>0</v>
      </c>
      <c r="BG21" s="11">
        <f t="shared" si="7"/>
        <v>0</v>
      </c>
      <c r="BH21" s="11">
        <f t="shared" si="7"/>
        <v>0</v>
      </c>
      <c r="BI21" s="11">
        <f t="shared" si="7"/>
        <v>0</v>
      </c>
      <c r="BJ21" s="11">
        <f t="shared" si="7"/>
        <v>0</v>
      </c>
      <c r="BK21" s="11">
        <f t="shared" si="7"/>
        <v>0</v>
      </c>
      <c r="BL21" s="11">
        <f t="shared" si="7"/>
        <v>0</v>
      </c>
      <c r="BM21" s="11">
        <f t="shared" si="7"/>
        <v>0</v>
      </c>
      <c r="BN21" s="11">
        <f t="shared" si="7"/>
        <v>0</v>
      </c>
      <c r="BO21" s="11">
        <f t="shared" si="7"/>
        <v>0</v>
      </c>
      <c r="BP21" s="11">
        <f t="shared" si="7"/>
        <v>0</v>
      </c>
      <c r="BQ21" s="11">
        <f t="shared" si="7"/>
        <v>0</v>
      </c>
      <c r="BR21" s="11">
        <f t="shared" si="7"/>
        <v>0</v>
      </c>
      <c r="BS21" s="11">
        <f t="shared" si="7"/>
        <v>0</v>
      </c>
      <c r="BT21" s="11">
        <f t="shared" si="7"/>
        <v>0</v>
      </c>
      <c r="BU21" s="11">
        <f t="shared" si="7"/>
        <v>0</v>
      </c>
      <c r="BV21" s="11">
        <f t="shared" si="7"/>
        <v>0</v>
      </c>
      <c r="BW21" s="11">
        <f t="shared" si="7"/>
        <v>0</v>
      </c>
      <c r="BX21" s="11">
        <f t="shared" si="7"/>
        <v>0</v>
      </c>
      <c r="BY21" s="11">
        <f t="shared" si="7"/>
        <v>0</v>
      </c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>
        <f t="shared" si="7"/>
        <v>0</v>
      </c>
      <c r="CQ21" s="11">
        <f t="shared" si="7"/>
        <v>0</v>
      </c>
      <c r="CR21" s="11">
        <f aca="true" t="shared" si="8" ref="CR21:DK21">SUM(CR10:CR20)</f>
        <v>0</v>
      </c>
      <c r="CS21" s="11">
        <f t="shared" si="8"/>
        <v>0</v>
      </c>
      <c r="CT21" s="11">
        <f t="shared" si="8"/>
        <v>0</v>
      </c>
      <c r="CU21" s="11">
        <f t="shared" si="8"/>
        <v>0</v>
      </c>
      <c r="CV21" s="11">
        <f t="shared" si="8"/>
        <v>0</v>
      </c>
      <c r="CW21" s="11">
        <f t="shared" si="8"/>
        <v>0</v>
      </c>
      <c r="CX21" s="11">
        <f t="shared" si="8"/>
        <v>0</v>
      </c>
      <c r="CY21" s="11">
        <f t="shared" si="8"/>
        <v>0</v>
      </c>
      <c r="CZ21" s="11">
        <f t="shared" si="8"/>
        <v>0</v>
      </c>
      <c r="DA21" s="11">
        <f t="shared" si="8"/>
        <v>0</v>
      </c>
      <c r="DB21" s="11">
        <f t="shared" si="8"/>
        <v>0</v>
      </c>
      <c r="DC21" s="11">
        <f t="shared" si="8"/>
        <v>0</v>
      </c>
      <c r="DD21" s="11">
        <f t="shared" si="8"/>
        <v>0</v>
      </c>
      <c r="DE21" s="11">
        <f t="shared" si="8"/>
        <v>0</v>
      </c>
      <c r="DF21" s="11">
        <f t="shared" si="8"/>
        <v>0</v>
      </c>
      <c r="DG21" s="11">
        <f t="shared" si="8"/>
        <v>0</v>
      </c>
      <c r="DH21" s="11">
        <f t="shared" si="8"/>
        <v>0</v>
      </c>
      <c r="DI21" s="11">
        <f t="shared" si="8"/>
        <v>0</v>
      </c>
      <c r="DJ21" s="11">
        <f t="shared" si="8"/>
        <v>0</v>
      </c>
      <c r="DK21" s="11">
        <f t="shared" si="8"/>
        <v>0</v>
      </c>
      <c r="DL21" s="11">
        <f>SUM(DL10:DL20)</f>
        <v>0</v>
      </c>
      <c r="DM21" s="11">
        <f>SUM(DM10:DM20)</f>
        <v>0</v>
      </c>
    </row>
    <row r="22" ht="16.5" customHeight="1">
      <c r="A22" s="8"/>
    </row>
    <row r="23" ht="16.5" customHeight="1">
      <c r="A23" s="8"/>
    </row>
    <row r="24" ht="16.5" customHeight="1">
      <c r="A24" s="8"/>
    </row>
    <row r="25" ht="16.5" customHeight="1">
      <c r="A25" s="8"/>
    </row>
    <row r="26" ht="16.5" customHeight="1">
      <c r="A26" s="8"/>
    </row>
    <row r="27" ht="16.5" customHeight="1">
      <c r="A27" s="8"/>
    </row>
    <row r="28" ht="16.5" customHeight="1">
      <c r="A28" s="8"/>
    </row>
    <row r="29" ht="16.5" customHeight="1">
      <c r="A29" s="8"/>
    </row>
    <row r="30" ht="16.5" customHeight="1">
      <c r="A30" s="8"/>
    </row>
    <row r="31" ht="16.5" customHeight="1">
      <c r="A31" s="8"/>
    </row>
    <row r="32" ht="16.5" customHeight="1">
      <c r="A32" s="8"/>
    </row>
    <row r="33" ht="16.5" customHeight="1">
      <c r="A33" s="8"/>
    </row>
    <row r="34" ht="16.5" customHeight="1">
      <c r="A34" s="8"/>
    </row>
    <row r="35" ht="16.5" customHeight="1">
      <c r="A35" s="8"/>
    </row>
    <row r="36" ht="16.5" customHeight="1">
      <c r="A36" s="8"/>
    </row>
    <row r="37" ht="16.5" customHeight="1">
      <c r="A37" s="8"/>
    </row>
    <row r="38" ht="16.5" customHeight="1">
      <c r="A38" s="8"/>
    </row>
    <row r="39" ht="16.5" customHeight="1">
      <c r="A39" s="8"/>
    </row>
    <row r="40" ht="16.5" customHeight="1">
      <c r="A40" s="8"/>
    </row>
    <row r="41" ht="16.5" customHeight="1">
      <c r="A41" s="8"/>
    </row>
    <row r="42" ht="16.5" customHeight="1">
      <c r="A42" s="8"/>
    </row>
    <row r="43" ht="16.5" customHeight="1">
      <c r="A43" s="8"/>
    </row>
    <row r="44" ht="16.5" customHeight="1">
      <c r="A44" s="8"/>
    </row>
    <row r="45" ht="16.5" customHeight="1">
      <c r="A45" s="8"/>
    </row>
    <row r="46" ht="16.5" customHeight="1">
      <c r="A46" s="8"/>
    </row>
    <row r="47" ht="16.5" customHeight="1">
      <c r="A47" s="8"/>
    </row>
    <row r="48" ht="16.5" customHeight="1">
      <c r="A48" s="8"/>
    </row>
    <row r="49" ht="16.5" customHeight="1">
      <c r="A49" s="8"/>
    </row>
    <row r="50" ht="16.5" customHeight="1">
      <c r="A50" s="8"/>
    </row>
    <row r="51" ht="16.5" customHeight="1">
      <c r="A51" s="8"/>
    </row>
    <row r="52" ht="16.5" customHeight="1">
      <c r="A52" s="8"/>
    </row>
    <row r="53" ht="16.5" customHeight="1">
      <c r="A53" s="8"/>
    </row>
    <row r="54" ht="16.5" customHeight="1">
      <c r="A54" s="8"/>
    </row>
    <row r="55" ht="16.5" customHeight="1">
      <c r="A55" s="8"/>
    </row>
    <row r="56" ht="16.5" customHeight="1">
      <c r="A56" s="8"/>
    </row>
    <row r="57" ht="16.5" customHeight="1">
      <c r="A57" s="8"/>
    </row>
    <row r="58" ht="16.5" customHeight="1">
      <c r="A58" s="8"/>
    </row>
    <row r="59" ht="16.5" customHeight="1">
      <c r="A59" s="8"/>
    </row>
    <row r="60" ht="16.5" customHeight="1">
      <c r="A60" s="8"/>
    </row>
    <row r="61" ht="16.5" customHeight="1">
      <c r="A61" s="8"/>
    </row>
    <row r="62" ht="16.5" customHeight="1">
      <c r="A62" s="8"/>
    </row>
    <row r="63" ht="16.5" customHeight="1">
      <c r="A63" s="8"/>
    </row>
    <row r="64" ht="16.5" customHeight="1">
      <c r="A64" s="8"/>
    </row>
    <row r="65" ht="16.5" customHeight="1">
      <c r="A65" s="8"/>
    </row>
    <row r="66" ht="16.5" customHeight="1">
      <c r="A66" s="8"/>
    </row>
    <row r="67" ht="16.5" customHeight="1">
      <c r="A67" s="8"/>
    </row>
    <row r="68" ht="16.5" customHeight="1">
      <c r="A68" s="8"/>
    </row>
    <row r="69" ht="16.5" customHeight="1">
      <c r="A69" s="8"/>
    </row>
    <row r="70" ht="16.5" customHeight="1">
      <c r="A70" s="8"/>
    </row>
    <row r="71" ht="16.5" customHeight="1">
      <c r="A71" s="8"/>
    </row>
    <row r="72" ht="16.5" customHeight="1">
      <c r="A72" s="8"/>
    </row>
    <row r="73" ht="16.5" customHeight="1">
      <c r="A73" s="8"/>
    </row>
    <row r="74" ht="16.5" customHeight="1">
      <c r="A74" s="8"/>
    </row>
    <row r="75" ht="16.5" customHeight="1">
      <c r="A75" s="8"/>
    </row>
    <row r="76" ht="16.5" customHeight="1">
      <c r="A76" s="8"/>
    </row>
    <row r="77" ht="16.5" customHeight="1">
      <c r="A77" s="8"/>
    </row>
    <row r="78" ht="16.5" customHeight="1">
      <c r="A78" s="8"/>
    </row>
    <row r="79" ht="16.5" customHeight="1">
      <c r="A79" s="8"/>
    </row>
    <row r="80" ht="16.5" customHeight="1">
      <c r="A80" s="8"/>
    </row>
    <row r="81" ht="16.5" customHeight="1">
      <c r="A81" s="8"/>
    </row>
    <row r="82" ht="16.5" customHeight="1">
      <c r="A82" s="8"/>
    </row>
    <row r="83" ht="16.5" customHeight="1">
      <c r="A83" s="8"/>
    </row>
    <row r="84" ht="16.5" customHeight="1">
      <c r="A84" s="8"/>
    </row>
    <row r="85" ht="16.5" customHeight="1">
      <c r="A85" s="8"/>
    </row>
    <row r="86" ht="16.5" customHeight="1">
      <c r="A86" s="8"/>
    </row>
    <row r="87" ht="16.5" customHeight="1">
      <c r="A87" s="8"/>
    </row>
    <row r="88" ht="16.5" customHeight="1">
      <c r="A88" s="8"/>
    </row>
    <row r="89" ht="16.5" customHeight="1">
      <c r="A89" s="8"/>
    </row>
    <row r="90" ht="16.5" customHeight="1">
      <c r="A90" s="8"/>
    </row>
    <row r="91" ht="16.5" customHeight="1">
      <c r="A91" s="8"/>
    </row>
    <row r="92" ht="16.5" customHeight="1">
      <c r="A92" s="8"/>
    </row>
    <row r="93" ht="16.5" customHeight="1">
      <c r="A93" s="8"/>
    </row>
    <row r="94" ht="16.5" customHeight="1">
      <c r="A94" s="8"/>
    </row>
    <row r="95" ht="16.5" customHeight="1">
      <c r="A95" s="8"/>
    </row>
    <row r="96" ht="16.5" customHeight="1">
      <c r="A96" s="8"/>
    </row>
    <row r="97" ht="16.5" customHeight="1">
      <c r="A97" s="8"/>
    </row>
    <row r="98" ht="16.5" customHeight="1">
      <c r="A98" s="8"/>
    </row>
    <row r="99" ht="16.5" customHeight="1">
      <c r="A99" s="8"/>
    </row>
    <row r="100" ht="16.5" customHeight="1">
      <c r="A100" s="8"/>
    </row>
    <row r="101" ht="16.5" customHeight="1">
      <c r="A101" s="8"/>
    </row>
    <row r="102" ht="16.5" customHeight="1">
      <c r="A102" s="8"/>
    </row>
    <row r="103" ht="16.5" customHeight="1">
      <c r="A103" s="8"/>
    </row>
    <row r="104" ht="16.5" customHeight="1">
      <c r="A104" s="8"/>
    </row>
    <row r="105" ht="16.5" customHeight="1">
      <c r="A105" s="8"/>
    </row>
    <row r="106" ht="16.5" customHeight="1">
      <c r="A106" s="8"/>
    </row>
    <row r="107" ht="16.5" customHeight="1">
      <c r="A107" s="8"/>
    </row>
    <row r="108" ht="16.5" customHeight="1">
      <c r="A108" s="8"/>
    </row>
    <row r="109" ht="16.5" customHeight="1">
      <c r="A109" s="8"/>
    </row>
    <row r="110" ht="16.5" customHeight="1">
      <c r="A110" s="8"/>
    </row>
    <row r="111" ht="16.5" customHeight="1">
      <c r="A111" s="8"/>
    </row>
    <row r="112" ht="16.5" customHeight="1">
      <c r="A112" s="8"/>
    </row>
    <row r="113" ht="16.5" customHeight="1">
      <c r="A113" s="8"/>
    </row>
    <row r="114" ht="16.5" customHeight="1">
      <c r="A114" s="8"/>
    </row>
    <row r="115" ht="16.5" customHeight="1">
      <c r="A115" s="8"/>
    </row>
    <row r="116" ht="16.5" customHeight="1">
      <c r="A116" s="8"/>
    </row>
    <row r="117" ht="16.5" customHeight="1">
      <c r="A117" s="8"/>
    </row>
    <row r="118" ht="16.5" customHeight="1">
      <c r="A118" s="8"/>
    </row>
    <row r="119" ht="16.5" customHeight="1">
      <c r="A119" s="8"/>
    </row>
    <row r="120" ht="16.5" customHeight="1">
      <c r="A120" s="8"/>
    </row>
    <row r="121" ht="16.5" customHeight="1">
      <c r="A121" s="8"/>
    </row>
    <row r="122" ht="16.5" customHeight="1">
      <c r="A122" s="8"/>
    </row>
    <row r="123" ht="16.5" customHeight="1">
      <c r="A123" s="8"/>
    </row>
    <row r="124" ht="16.5" customHeight="1">
      <c r="A124" s="8"/>
    </row>
    <row r="125" spans="2:115" s="4" customFormat="1" ht="22.5" customHeight="1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</row>
    <row r="126" spans="2:115" s="4" customFormat="1" ht="24" customHeight="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</row>
    <row r="127" spans="2:115" s="4" customFormat="1" ht="1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</row>
    <row r="128" spans="2:115" s="4" customFormat="1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</row>
    <row r="130" ht="45" customHeight="1"/>
  </sheetData>
  <sheetProtection/>
  <mergeCells count="95">
    <mergeCell ref="CJ7:CK7"/>
    <mergeCell ref="AX7:AY7"/>
    <mergeCell ref="BR7:BS7"/>
    <mergeCell ref="AT7:AU7"/>
    <mergeCell ref="AV7:AW7"/>
    <mergeCell ref="AT6:AW6"/>
    <mergeCell ref="BZ6:CC6"/>
    <mergeCell ref="BB6:BE6"/>
    <mergeCell ref="BB7:BC7"/>
    <mergeCell ref="BX7:BY7"/>
    <mergeCell ref="AR7:AS7"/>
    <mergeCell ref="BH7:BI7"/>
    <mergeCell ref="BL7:BM7"/>
    <mergeCell ref="J7:K7"/>
    <mergeCell ref="R7:S7"/>
    <mergeCell ref="CP5:CS6"/>
    <mergeCell ref="CP7:CQ7"/>
    <mergeCell ref="AX6:BA6"/>
    <mergeCell ref="CD6:CG6"/>
    <mergeCell ref="BV5:BY6"/>
    <mergeCell ref="CR7:CS7"/>
    <mergeCell ref="CV7:CW7"/>
    <mergeCell ref="CX7:CY7"/>
    <mergeCell ref="CT7:CU7"/>
    <mergeCell ref="AB7:AC7"/>
    <mergeCell ref="CL7:CM7"/>
    <mergeCell ref="CN7:CO7"/>
    <mergeCell ref="BN7:BO7"/>
    <mergeCell ref="CH7:CI7"/>
    <mergeCell ref="AL7:AM7"/>
    <mergeCell ref="BJ7:BK7"/>
    <mergeCell ref="BT7:BU7"/>
    <mergeCell ref="BV7:BW7"/>
    <mergeCell ref="BD7:BE7"/>
    <mergeCell ref="BP7:BQ7"/>
    <mergeCell ref="CD7:CE7"/>
    <mergeCell ref="CB7:CC7"/>
    <mergeCell ref="B21:C21"/>
    <mergeCell ref="L7:M7"/>
    <mergeCell ref="AD7:AE7"/>
    <mergeCell ref="AF7:AG7"/>
    <mergeCell ref="F7:G7"/>
    <mergeCell ref="H7:I7"/>
    <mergeCell ref="N7:O7"/>
    <mergeCell ref="B4:B8"/>
    <mergeCell ref="D4:I6"/>
    <mergeCell ref="J4:DM4"/>
    <mergeCell ref="B1:AK1"/>
    <mergeCell ref="B2:AK2"/>
    <mergeCell ref="AJ3:AK3"/>
    <mergeCell ref="C4:C8"/>
    <mergeCell ref="P7:Q7"/>
    <mergeCell ref="T7:U7"/>
    <mergeCell ref="AH7:AI7"/>
    <mergeCell ref="AJ7:AK7"/>
    <mergeCell ref="D7:E7"/>
    <mergeCell ref="V7:W7"/>
    <mergeCell ref="CL6:CO6"/>
    <mergeCell ref="N5:AC5"/>
    <mergeCell ref="AP6:AS6"/>
    <mergeCell ref="Z6:AC6"/>
    <mergeCell ref="N6:Q6"/>
    <mergeCell ref="R6:U6"/>
    <mergeCell ref="AP5:BQ5"/>
    <mergeCell ref="BN6:BQ6"/>
    <mergeCell ref="J5:M6"/>
    <mergeCell ref="AD5:AG6"/>
    <mergeCell ref="CH6:CK6"/>
    <mergeCell ref="AP7:AQ7"/>
    <mergeCell ref="V6:Y6"/>
    <mergeCell ref="AH5:AK6"/>
    <mergeCell ref="Z7:AA7"/>
    <mergeCell ref="X7:Y7"/>
    <mergeCell ref="AL5:AO6"/>
    <mergeCell ref="AN7:AO7"/>
    <mergeCell ref="AZ7:BA7"/>
    <mergeCell ref="DL7:DM7"/>
    <mergeCell ref="BR5:BU6"/>
    <mergeCell ref="BF6:BI6"/>
    <mergeCell ref="BJ6:BM6"/>
    <mergeCell ref="BF7:BG7"/>
    <mergeCell ref="DL5:DM6"/>
    <mergeCell ref="CF7:CG7"/>
    <mergeCell ref="BZ5:CO5"/>
    <mergeCell ref="BZ7:CA7"/>
    <mergeCell ref="DH7:DI7"/>
    <mergeCell ref="CT5:CW6"/>
    <mergeCell ref="CX5:DA6"/>
    <mergeCell ref="DB5:DE6"/>
    <mergeCell ref="DF5:DK6"/>
    <mergeCell ref="DF7:DG7"/>
    <mergeCell ref="DJ7:DK7"/>
    <mergeCell ref="DD7:DE7"/>
    <mergeCell ref="DB7:DC7"/>
    <mergeCell ref="CZ7:DA7"/>
  </mergeCells>
  <printOptions/>
  <pageMargins left="0.18" right="0.19" top="0.23" bottom="0.2" header="0.17" footer="0.18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R281"/>
  <sheetViews>
    <sheetView zoomScalePageLayoutView="0" workbookViewId="0" topLeftCell="A1">
      <pane xSplit="3" ySplit="9" topLeftCell="L10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3" sqref="Q3"/>
    </sheetView>
  </sheetViews>
  <sheetFormatPr defaultColWidth="8.796875" defaultRowHeight="15"/>
  <cols>
    <col min="1" max="1" width="3.8984375" style="40" customWidth="1"/>
    <col min="2" max="2" width="4" style="40" hidden="1" customWidth="1"/>
    <col min="3" max="3" width="15.09765625" style="40" customWidth="1"/>
    <col min="4" max="4" width="10.19921875" style="40" customWidth="1"/>
    <col min="5" max="5" width="11.69921875" style="40" customWidth="1"/>
    <col min="6" max="6" width="11.3984375" style="40" customWidth="1"/>
    <col min="7" max="7" width="11.5" style="40" customWidth="1"/>
    <col min="8" max="8" width="11.8984375" style="40" customWidth="1"/>
    <col min="9" max="9" width="9.09765625" style="40" customWidth="1"/>
    <col min="10" max="10" width="11.3984375" style="40" customWidth="1"/>
    <col min="11" max="11" width="9.3984375" style="40" customWidth="1"/>
    <col min="12" max="12" width="11.19921875" style="40" customWidth="1"/>
    <col min="13" max="13" width="9.09765625" style="40" customWidth="1"/>
    <col min="14" max="14" width="12.09765625" style="40" customWidth="1"/>
    <col min="15" max="15" width="11.19921875" style="40" customWidth="1"/>
    <col min="16" max="16" width="11.3984375" style="40" customWidth="1"/>
    <col min="17" max="17" width="9.8984375" style="40" customWidth="1"/>
    <col min="18" max="18" width="10.19921875" style="40" customWidth="1"/>
    <col min="19" max="19" width="9" style="40" customWidth="1"/>
    <col min="20" max="21" width="9.8984375" style="40" customWidth="1"/>
    <col min="22" max="22" width="9" style="40" customWidth="1"/>
    <col min="23" max="23" width="10.5" style="40" customWidth="1"/>
    <col min="24" max="24" width="8.3984375" style="40" customWidth="1"/>
    <col min="25" max="25" width="7.69921875" style="40" customWidth="1"/>
    <col min="26" max="26" width="8.59765625" style="40" customWidth="1"/>
    <col min="27" max="27" width="9.8984375" style="40" customWidth="1"/>
    <col min="28" max="28" width="7.3984375" style="40" customWidth="1"/>
    <col min="29" max="29" width="7.69921875" style="40" customWidth="1"/>
    <col min="30" max="30" width="10.5" style="40" customWidth="1"/>
    <col min="31" max="31" width="7.8984375" style="40" customWidth="1"/>
    <col min="32" max="32" width="9.5" style="40" customWidth="1"/>
    <col min="33" max="33" width="8.09765625" style="40" customWidth="1"/>
    <col min="34" max="35" width="8.3984375" style="40" customWidth="1"/>
    <col min="36" max="36" width="7.69921875" style="40" customWidth="1"/>
    <col min="37" max="37" width="7.8984375" style="40" customWidth="1"/>
    <col min="38" max="38" width="8.09765625" style="40" customWidth="1"/>
    <col min="39" max="39" width="9.19921875" style="40" customWidth="1"/>
    <col min="40" max="40" width="8.3984375" style="40" customWidth="1"/>
    <col min="41" max="41" width="9.19921875" style="40" customWidth="1"/>
    <col min="42" max="42" width="10.09765625" style="40" customWidth="1"/>
    <col min="43" max="43" width="9.19921875" style="40" customWidth="1"/>
    <col min="44" max="44" width="11.5" style="40" customWidth="1"/>
    <col min="45" max="47" width="9.19921875" style="40" customWidth="1"/>
    <col min="48" max="48" width="10.69921875" style="40" customWidth="1"/>
    <col min="49" max="49" width="9.19921875" style="40" customWidth="1"/>
    <col min="50" max="50" width="9.59765625" style="40" customWidth="1"/>
    <col min="51" max="51" width="9.19921875" style="40" customWidth="1"/>
    <col min="52" max="52" width="8.69921875" style="40" customWidth="1"/>
    <col min="53" max="56" width="9.19921875" style="40" customWidth="1"/>
    <col min="57" max="61" width="7.59765625" style="40" customWidth="1"/>
    <col min="62" max="62" width="9.3984375" style="40" customWidth="1"/>
    <col min="63" max="63" width="9" style="40" customWidth="1"/>
    <col min="64" max="64" width="9.19921875" style="40" customWidth="1"/>
    <col min="65" max="65" width="7.8984375" style="40" customWidth="1"/>
    <col min="66" max="66" width="9.19921875" style="40" customWidth="1"/>
    <col min="67" max="67" width="8.19921875" style="40" customWidth="1"/>
    <col min="68" max="68" width="8.59765625" style="40" customWidth="1"/>
    <col min="69" max="69" width="9.19921875" style="40" customWidth="1"/>
    <col min="70" max="70" width="11.09765625" style="40" customWidth="1"/>
    <col min="71" max="71" width="8.3984375" style="40" customWidth="1"/>
    <col min="72" max="72" width="10.59765625" style="40" customWidth="1"/>
    <col min="73" max="77" width="9.09765625" style="40" customWidth="1"/>
    <col min="78" max="78" width="10.19921875" style="40" customWidth="1"/>
    <col min="79" max="79" width="7.59765625" style="40" customWidth="1"/>
    <col min="80" max="80" width="9.19921875" style="40" customWidth="1"/>
    <col min="81" max="81" width="9.69921875" style="40" customWidth="1"/>
    <col min="82" max="82" width="11.19921875" style="40" customWidth="1"/>
    <col min="83" max="83" width="9.59765625" style="40" customWidth="1"/>
    <col min="84" max="84" width="9.8984375" style="40" customWidth="1"/>
    <col min="85" max="85" width="7.5" style="40" customWidth="1"/>
    <col min="86" max="86" width="10.09765625" style="40" customWidth="1"/>
    <col min="87" max="87" width="8" style="40" customWidth="1"/>
    <col min="88" max="88" width="8.69921875" style="40" customWidth="1"/>
    <col min="89" max="89" width="8.8984375" style="40" customWidth="1"/>
    <col min="90" max="90" width="10.59765625" style="40" customWidth="1"/>
    <col min="91" max="91" width="8.59765625" style="40" customWidth="1"/>
    <col min="92" max="92" width="9.3984375" style="40" customWidth="1"/>
    <col min="93" max="93" width="8.8984375" style="40" customWidth="1"/>
    <col min="94" max="94" width="11.3984375" style="40" customWidth="1"/>
    <col min="95" max="99" width="8.8984375" style="40" customWidth="1"/>
    <col min="100" max="100" width="10.59765625" style="40" customWidth="1"/>
    <col min="101" max="101" width="8.8984375" style="40" customWidth="1"/>
    <col min="102" max="102" width="11.3984375" style="40" customWidth="1"/>
    <col min="103" max="103" width="8.5" style="40" customWidth="1"/>
    <col min="104" max="104" width="8.69921875" style="40" customWidth="1"/>
    <col min="105" max="105" width="8.5" style="40" customWidth="1"/>
    <col min="106" max="106" width="11.5" style="40" customWidth="1"/>
    <col min="107" max="107" width="11.09765625" style="40" customWidth="1"/>
    <col min="108" max="108" width="8.5" style="40" customWidth="1"/>
    <col min="109" max="109" width="9.59765625" style="40" customWidth="1"/>
    <col min="110" max="110" width="10.59765625" style="40" customWidth="1"/>
    <col min="111" max="111" width="9.5" style="40" customWidth="1"/>
    <col min="112" max="112" width="7.8984375" style="40" customWidth="1"/>
    <col min="113" max="113" width="6.8984375" style="40" customWidth="1"/>
    <col min="114" max="114" width="9.19921875" style="40" customWidth="1"/>
    <col min="115" max="117" width="9.5" style="40" customWidth="1"/>
    <col min="118" max="118" width="7.5" style="40" customWidth="1"/>
    <col min="119" max="119" width="7.59765625" style="40" customWidth="1"/>
    <col min="120" max="120" width="11" style="40" customWidth="1"/>
    <col min="121" max="121" width="10.8984375" style="40" customWidth="1"/>
    <col min="122" max="122" width="20.8984375" style="40" customWidth="1"/>
    <col min="123" max="16384" width="9" style="40" customWidth="1"/>
  </cols>
  <sheetData>
    <row r="1" spans="2:119" ht="17.25" customHeight="1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</row>
    <row r="2" spans="2:119" ht="33" customHeight="1">
      <c r="B2" s="62"/>
      <c r="C2" s="62"/>
      <c r="D2" s="84" t="s">
        <v>242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62"/>
      <c r="P2" s="62"/>
      <c r="Q2" s="62"/>
      <c r="R2" s="61"/>
      <c r="S2" s="61"/>
      <c r="T2" s="61"/>
      <c r="U2" s="61"/>
      <c r="V2" s="62"/>
      <c r="W2" s="62"/>
      <c r="X2" s="62"/>
      <c r="Y2" s="62"/>
      <c r="Z2" s="62"/>
      <c r="AA2" s="62"/>
      <c r="AB2" s="62"/>
      <c r="AC2" s="6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63"/>
      <c r="DG2" s="63"/>
      <c r="DH2" s="63"/>
      <c r="DI2" s="63"/>
      <c r="DJ2" s="63"/>
      <c r="DK2" s="63"/>
      <c r="DL2" s="63"/>
      <c r="DM2" s="63"/>
      <c r="DN2" s="63"/>
      <c r="DO2" s="63"/>
    </row>
    <row r="3" spans="3:109" ht="18" customHeight="1">
      <c r="C3" s="64"/>
      <c r="D3" s="64"/>
      <c r="E3" s="64"/>
      <c r="F3" s="65"/>
      <c r="G3" s="65"/>
      <c r="H3" s="65"/>
      <c r="I3" s="65"/>
      <c r="J3" s="65"/>
      <c r="K3" s="65"/>
      <c r="L3" s="65"/>
      <c r="M3" s="219" t="s">
        <v>243</v>
      </c>
      <c r="N3" s="219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219"/>
      <c r="AC3" s="219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6"/>
      <c r="DC3" s="66"/>
      <c r="DD3" s="66"/>
      <c r="DE3" s="66"/>
    </row>
    <row r="4" spans="1:121" s="68" customFormat="1" ht="12.75" customHeight="1">
      <c r="A4" s="220" t="s">
        <v>59</v>
      </c>
      <c r="B4" s="221" t="s">
        <v>59</v>
      </c>
      <c r="C4" s="130" t="s">
        <v>58</v>
      </c>
      <c r="D4" s="206" t="s">
        <v>207</v>
      </c>
      <c r="E4" s="207"/>
      <c r="F4" s="207"/>
      <c r="G4" s="207"/>
      <c r="H4" s="207"/>
      <c r="I4" s="214"/>
      <c r="J4" s="225" t="s">
        <v>208</v>
      </c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  <c r="AK4" s="226"/>
      <c r="AL4" s="226"/>
      <c r="AM4" s="226"/>
      <c r="AN4" s="226"/>
      <c r="AO4" s="226"/>
      <c r="AP4" s="226"/>
      <c r="AQ4" s="226"/>
      <c r="AR4" s="226"/>
      <c r="AS4" s="226"/>
      <c r="AT4" s="226"/>
      <c r="AU4" s="226"/>
      <c r="AV4" s="226"/>
      <c r="AW4" s="226"/>
      <c r="AX4" s="226"/>
      <c r="AY4" s="226"/>
      <c r="AZ4" s="226"/>
      <c r="BA4" s="226"/>
      <c r="BB4" s="226"/>
      <c r="BC4" s="226"/>
      <c r="BD4" s="226"/>
      <c r="BE4" s="226"/>
      <c r="BF4" s="226"/>
      <c r="BG4" s="226"/>
      <c r="BH4" s="226"/>
      <c r="BI4" s="226"/>
      <c r="BJ4" s="226"/>
      <c r="BK4" s="226"/>
      <c r="BL4" s="226"/>
      <c r="BM4" s="226"/>
      <c r="BN4" s="226"/>
      <c r="BO4" s="226"/>
      <c r="BP4" s="226"/>
      <c r="BQ4" s="226"/>
      <c r="BR4" s="226"/>
      <c r="BS4" s="226"/>
      <c r="BT4" s="226"/>
      <c r="BU4" s="226"/>
      <c r="BV4" s="226"/>
      <c r="BW4" s="226"/>
      <c r="BX4" s="226"/>
      <c r="BY4" s="226"/>
      <c r="BZ4" s="226"/>
      <c r="CA4" s="226"/>
      <c r="CB4" s="226"/>
      <c r="CC4" s="226"/>
      <c r="CD4" s="226"/>
      <c r="CE4" s="226"/>
      <c r="CF4" s="226"/>
      <c r="CG4" s="226"/>
      <c r="CH4" s="226"/>
      <c r="CI4" s="226"/>
      <c r="CJ4" s="226"/>
      <c r="CK4" s="226"/>
      <c r="CL4" s="226"/>
      <c r="CM4" s="226"/>
      <c r="CN4" s="226"/>
      <c r="CO4" s="226"/>
      <c r="CP4" s="226"/>
      <c r="CQ4" s="226"/>
      <c r="CR4" s="226"/>
      <c r="CS4" s="226"/>
      <c r="CT4" s="226"/>
      <c r="CU4" s="226"/>
      <c r="CV4" s="226"/>
      <c r="CW4" s="226"/>
      <c r="CX4" s="226"/>
      <c r="CY4" s="226"/>
      <c r="CZ4" s="226"/>
      <c r="DA4" s="226"/>
      <c r="DB4" s="226"/>
      <c r="DC4" s="226"/>
      <c r="DD4" s="226"/>
      <c r="DE4" s="226"/>
      <c r="DF4" s="226"/>
      <c r="DG4" s="226"/>
      <c r="DH4" s="226"/>
      <c r="DI4" s="226"/>
      <c r="DJ4" s="226"/>
      <c r="DK4" s="226"/>
      <c r="DL4" s="226"/>
      <c r="DM4" s="226"/>
      <c r="DN4" s="226"/>
      <c r="DO4" s="226"/>
      <c r="DP4" s="226"/>
      <c r="DQ4" s="227"/>
    </row>
    <row r="5" spans="1:121" s="68" customFormat="1" ht="15.75" customHeight="1">
      <c r="A5" s="220"/>
      <c r="B5" s="221"/>
      <c r="C5" s="130"/>
      <c r="D5" s="222"/>
      <c r="E5" s="223"/>
      <c r="F5" s="223"/>
      <c r="G5" s="223"/>
      <c r="H5" s="223"/>
      <c r="I5" s="224"/>
      <c r="J5" s="206" t="s">
        <v>209</v>
      </c>
      <c r="K5" s="207"/>
      <c r="L5" s="207"/>
      <c r="M5" s="207"/>
      <c r="N5" s="228" t="s">
        <v>210</v>
      </c>
      <c r="O5" s="229"/>
      <c r="P5" s="229"/>
      <c r="Q5" s="229"/>
      <c r="R5" s="229"/>
      <c r="S5" s="229"/>
      <c r="T5" s="229"/>
      <c r="U5" s="230"/>
      <c r="V5" s="206" t="s">
        <v>211</v>
      </c>
      <c r="W5" s="207"/>
      <c r="X5" s="207"/>
      <c r="Y5" s="214"/>
      <c r="Z5" s="206" t="s">
        <v>212</v>
      </c>
      <c r="AA5" s="207"/>
      <c r="AB5" s="207"/>
      <c r="AC5" s="214"/>
      <c r="AD5" s="206" t="s">
        <v>213</v>
      </c>
      <c r="AE5" s="207"/>
      <c r="AF5" s="207"/>
      <c r="AG5" s="214"/>
      <c r="AH5" s="218" t="s">
        <v>208</v>
      </c>
      <c r="AI5" s="212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70"/>
      <c r="AX5" s="206" t="s">
        <v>214</v>
      </c>
      <c r="AY5" s="207"/>
      <c r="AZ5" s="207"/>
      <c r="BA5" s="214"/>
      <c r="BB5" s="71" t="s">
        <v>55</v>
      </c>
      <c r="BC5" s="71"/>
      <c r="BD5" s="71"/>
      <c r="BE5" s="71"/>
      <c r="BF5" s="71"/>
      <c r="BG5" s="71"/>
      <c r="BH5" s="71"/>
      <c r="BI5" s="71"/>
      <c r="BJ5" s="206" t="s">
        <v>215</v>
      </c>
      <c r="BK5" s="207"/>
      <c r="BL5" s="207"/>
      <c r="BM5" s="214"/>
      <c r="BN5" s="72" t="s">
        <v>216</v>
      </c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212"/>
      <c r="CC5" s="212"/>
      <c r="CD5" s="212"/>
      <c r="CE5" s="212"/>
      <c r="CF5" s="212"/>
      <c r="CG5" s="213"/>
      <c r="CH5" s="206" t="s">
        <v>217</v>
      </c>
      <c r="CI5" s="207"/>
      <c r="CJ5" s="207"/>
      <c r="CK5" s="214"/>
      <c r="CL5" s="206" t="s">
        <v>218</v>
      </c>
      <c r="CM5" s="207"/>
      <c r="CN5" s="207"/>
      <c r="CO5" s="214"/>
      <c r="CP5" s="67" t="s">
        <v>216</v>
      </c>
      <c r="CQ5" s="67"/>
      <c r="CR5" s="67"/>
      <c r="CS5" s="67"/>
      <c r="CT5" s="67"/>
      <c r="CU5" s="67"/>
      <c r="CV5" s="67"/>
      <c r="CW5" s="67"/>
      <c r="CX5" s="206" t="s">
        <v>219</v>
      </c>
      <c r="CY5" s="207"/>
      <c r="CZ5" s="207"/>
      <c r="DA5" s="214"/>
      <c r="DB5" s="73" t="s">
        <v>216</v>
      </c>
      <c r="DC5" s="73"/>
      <c r="DD5" s="73"/>
      <c r="DE5" s="73"/>
      <c r="DF5" s="206" t="s">
        <v>220</v>
      </c>
      <c r="DG5" s="207"/>
      <c r="DH5" s="207"/>
      <c r="DI5" s="214"/>
      <c r="DJ5" s="206" t="s">
        <v>221</v>
      </c>
      <c r="DK5" s="207"/>
      <c r="DL5" s="207"/>
      <c r="DM5" s="207"/>
      <c r="DN5" s="207"/>
      <c r="DO5" s="214"/>
      <c r="DP5" s="130" t="s">
        <v>222</v>
      </c>
      <c r="DQ5" s="130"/>
    </row>
    <row r="6" spans="1:122" s="68" customFormat="1" ht="64.5" customHeight="1">
      <c r="A6" s="220"/>
      <c r="B6" s="221"/>
      <c r="C6" s="130"/>
      <c r="D6" s="215"/>
      <c r="E6" s="216"/>
      <c r="F6" s="216"/>
      <c r="G6" s="216"/>
      <c r="H6" s="216"/>
      <c r="I6" s="217"/>
      <c r="J6" s="222"/>
      <c r="K6" s="223"/>
      <c r="L6" s="223"/>
      <c r="M6" s="223"/>
      <c r="N6" s="206" t="s">
        <v>223</v>
      </c>
      <c r="O6" s="207"/>
      <c r="P6" s="207"/>
      <c r="Q6" s="207"/>
      <c r="R6" s="206" t="s">
        <v>224</v>
      </c>
      <c r="S6" s="207"/>
      <c r="T6" s="207"/>
      <c r="U6" s="207"/>
      <c r="V6" s="215"/>
      <c r="W6" s="216"/>
      <c r="X6" s="216"/>
      <c r="Y6" s="217"/>
      <c r="Z6" s="215"/>
      <c r="AA6" s="216"/>
      <c r="AB6" s="216"/>
      <c r="AC6" s="217"/>
      <c r="AD6" s="215"/>
      <c r="AE6" s="216"/>
      <c r="AF6" s="216"/>
      <c r="AG6" s="217"/>
      <c r="AH6" s="206" t="s">
        <v>225</v>
      </c>
      <c r="AI6" s="207"/>
      <c r="AJ6" s="207"/>
      <c r="AK6" s="207"/>
      <c r="AL6" s="206" t="s">
        <v>226</v>
      </c>
      <c r="AM6" s="207"/>
      <c r="AN6" s="207"/>
      <c r="AO6" s="207"/>
      <c r="AP6" s="206" t="s">
        <v>227</v>
      </c>
      <c r="AQ6" s="207"/>
      <c r="AR6" s="207"/>
      <c r="AS6" s="207"/>
      <c r="AT6" s="206" t="s">
        <v>228</v>
      </c>
      <c r="AU6" s="207"/>
      <c r="AV6" s="207"/>
      <c r="AW6" s="207"/>
      <c r="AX6" s="215"/>
      <c r="AY6" s="216"/>
      <c r="AZ6" s="216"/>
      <c r="BA6" s="217"/>
      <c r="BB6" s="208" t="s">
        <v>229</v>
      </c>
      <c r="BC6" s="208"/>
      <c r="BD6" s="208"/>
      <c r="BE6" s="208"/>
      <c r="BF6" s="209" t="s">
        <v>230</v>
      </c>
      <c r="BG6" s="210"/>
      <c r="BH6" s="210"/>
      <c r="BI6" s="211"/>
      <c r="BJ6" s="215"/>
      <c r="BK6" s="216"/>
      <c r="BL6" s="216"/>
      <c r="BM6" s="217"/>
      <c r="BN6" s="206" t="s">
        <v>231</v>
      </c>
      <c r="BO6" s="207"/>
      <c r="BP6" s="207"/>
      <c r="BQ6" s="207"/>
      <c r="BR6" s="206" t="s">
        <v>232</v>
      </c>
      <c r="BS6" s="207"/>
      <c r="BT6" s="207"/>
      <c r="BU6" s="207"/>
      <c r="BV6" s="208" t="s">
        <v>233</v>
      </c>
      <c r="BW6" s="208"/>
      <c r="BX6" s="208"/>
      <c r="BY6" s="208"/>
      <c r="BZ6" s="206" t="s">
        <v>234</v>
      </c>
      <c r="CA6" s="207"/>
      <c r="CB6" s="207"/>
      <c r="CC6" s="207"/>
      <c r="CD6" s="206" t="s">
        <v>235</v>
      </c>
      <c r="CE6" s="207"/>
      <c r="CF6" s="207"/>
      <c r="CG6" s="207"/>
      <c r="CH6" s="215"/>
      <c r="CI6" s="216"/>
      <c r="CJ6" s="216"/>
      <c r="CK6" s="217"/>
      <c r="CL6" s="215"/>
      <c r="CM6" s="216"/>
      <c r="CN6" s="216"/>
      <c r="CO6" s="217"/>
      <c r="CP6" s="208" t="s">
        <v>236</v>
      </c>
      <c r="CQ6" s="208"/>
      <c r="CR6" s="208"/>
      <c r="CS6" s="208"/>
      <c r="CT6" s="208" t="s">
        <v>237</v>
      </c>
      <c r="CU6" s="208"/>
      <c r="CV6" s="208"/>
      <c r="CW6" s="208"/>
      <c r="CX6" s="215"/>
      <c r="CY6" s="216"/>
      <c r="CZ6" s="216"/>
      <c r="DA6" s="217"/>
      <c r="DB6" s="206" t="s">
        <v>238</v>
      </c>
      <c r="DC6" s="207"/>
      <c r="DD6" s="207"/>
      <c r="DE6" s="214"/>
      <c r="DF6" s="215"/>
      <c r="DG6" s="216"/>
      <c r="DH6" s="216"/>
      <c r="DI6" s="217"/>
      <c r="DJ6" s="215"/>
      <c r="DK6" s="216"/>
      <c r="DL6" s="216"/>
      <c r="DM6" s="216"/>
      <c r="DN6" s="216"/>
      <c r="DO6" s="217"/>
      <c r="DP6" s="130"/>
      <c r="DQ6" s="130"/>
      <c r="DR6" s="74"/>
    </row>
    <row r="7" spans="1:121" s="68" customFormat="1" ht="28.5" customHeight="1">
      <c r="A7" s="220"/>
      <c r="B7" s="221"/>
      <c r="C7" s="130"/>
      <c r="D7" s="204" t="s">
        <v>240</v>
      </c>
      <c r="E7" s="205"/>
      <c r="F7" s="201" t="s">
        <v>62</v>
      </c>
      <c r="G7" s="201"/>
      <c r="H7" s="201" t="s">
        <v>63</v>
      </c>
      <c r="I7" s="201"/>
      <c r="J7" s="201" t="s">
        <v>62</v>
      </c>
      <c r="K7" s="201"/>
      <c r="L7" s="201" t="s">
        <v>63</v>
      </c>
      <c r="M7" s="201"/>
      <c r="N7" s="201" t="s">
        <v>62</v>
      </c>
      <c r="O7" s="201"/>
      <c r="P7" s="201" t="s">
        <v>63</v>
      </c>
      <c r="Q7" s="201"/>
      <c r="R7" s="201" t="s">
        <v>62</v>
      </c>
      <c r="S7" s="201"/>
      <c r="T7" s="201" t="s">
        <v>63</v>
      </c>
      <c r="U7" s="201"/>
      <c r="V7" s="201" t="s">
        <v>62</v>
      </c>
      <c r="W7" s="201"/>
      <c r="X7" s="201" t="s">
        <v>63</v>
      </c>
      <c r="Y7" s="201"/>
      <c r="Z7" s="201" t="s">
        <v>62</v>
      </c>
      <c r="AA7" s="201"/>
      <c r="AB7" s="201" t="s">
        <v>63</v>
      </c>
      <c r="AC7" s="201"/>
      <c r="AD7" s="201" t="s">
        <v>62</v>
      </c>
      <c r="AE7" s="201"/>
      <c r="AF7" s="201" t="s">
        <v>63</v>
      </c>
      <c r="AG7" s="201"/>
      <c r="AH7" s="201" t="s">
        <v>62</v>
      </c>
      <c r="AI7" s="201"/>
      <c r="AJ7" s="201" t="s">
        <v>63</v>
      </c>
      <c r="AK7" s="201"/>
      <c r="AL7" s="201" t="s">
        <v>62</v>
      </c>
      <c r="AM7" s="201"/>
      <c r="AN7" s="201" t="s">
        <v>63</v>
      </c>
      <c r="AO7" s="201"/>
      <c r="AP7" s="201" t="s">
        <v>62</v>
      </c>
      <c r="AQ7" s="201"/>
      <c r="AR7" s="201" t="s">
        <v>63</v>
      </c>
      <c r="AS7" s="201"/>
      <c r="AT7" s="201" t="s">
        <v>62</v>
      </c>
      <c r="AU7" s="201"/>
      <c r="AV7" s="201" t="s">
        <v>63</v>
      </c>
      <c r="AW7" s="201"/>
      <c r="AX7" s="201" t="s">
        <v>62</v>
      </c>
      <c r="AY7" s="201"/>
      <c r="AZ7" s="201" t="s">
        <v>63</v>
      </c>
      <c r="BA7" s="201"/>
      <c r="BB7" s="201" t="s">
        <v>62</v>
      </c>
      <c r="BC7" s="201"/>
      <c r="BD7" s="201" t="s">
        <v>63</v>
      </c>
      <c r="BE7" s="201"/>
      <c r="BF7" s="201" t="s">
        <v>62</v>
      </c>
      <c r="BG7" s="201"/>
      <c r="BH7" s="201" t="s">
        <v>63</v>
      </c>
      <c r="BI7" s="201"/>
      <c r="BJ7" s="201" t="s">
        <v>62</v>
      </c>
      <c r="BK7" s="201"/>
      <c r="BL7" s="201" t="s">
        <v>63</v>
      </c>
      <c r="BM7" s="201"/>
      <c r="BN7" s="201" t="s">
        <v>62</v>
      </c>
      <c r="BO7" s="201"/>
      <c r="BP7" s="201" t="s">
        <v>63</v>
      </c>
      <c r="BQ7" s="201"/>
      <c r="BR7" s="201" t="s">
        <v>62</v>
      </c>
      <c r="BS7" s="201"/>
      <c r="BT7" s="201" t="s">
        <v>63</v>
      </c>
      <c r="BU7" s="201"/>
      <c r="BV7" s="201" t="s">
        <v>62</v>
      </c>
      <c r="BW7" s="201"/>
      <c r="BX7" s="201" t="s">
        <v>63</v>
      </c>
      <c r="BY7" s="201"/>
      <c r="BZ7" s="201" t="s">
        <v>62</v>
      </c>
      <c r="CA7" s="201"/>
      <c r="CB7" s="201" t="s">
        <v>63</v>
      </c>
      <c r="CC7" s="201"/>
      <c r="CD7" s="201" t="s">
        <v>62</v>
      </c>
      <c r="CE7" s="201"/>
      <c r="CF7" s="201" t="s">
        <v>63</v>
      </c>
      <c r="CG7" s="201"/>
      <c r="CH7" s="201" t="s">
        <v>62</v>
      </c>
      <c r="CI7" s="201"/>
      <c r="CJ7" s="201" t="s">
        <v>63</v>
      </c>
      <c r="CK7" s="201"/>
      <c r="CL7" s="201" t="s">
        <v>62</v>
      </c>
      <c r="CM7" s="201"/>
      <c r="CN7" s="201" t="s">
        <v>63</v>
      </c>
      <c r="CO7" s="201"/>
      <c r="CP7" s="201" t="s">
        <v>62</v>
      </c>
      <c r="CQ7" s="201"/>
      <c r="CR7" s="201" t="s">
        <v>63</v>
      </c>
      <c r="CS7" s="201"/>
      <c r="CT7" s="201" t="s">
        <v>62</v>
      </c>
      <c r="CU7" s="201"/>
      <c r="CV7" s="201" t="s">
        <v>63</v>
      </c>
      <c r="CW7" s="201"/>
      <c r="CX7" s="201" t="s">
        <v>62</v>
      </c>
      <c r="CY7" s="201"/>
      <c r="CZ7" s="201" t="s">
        <v>63</v>
      </c>
      <c r="DA7" s="201"/>
      <c r="DB7" s="201" t="s">
        <v>62</v>
      </c>
      <c r="DC7" s="201"/>
      <c r="DD7" s="201" t="s">
        <v>63</v>
      </c>
      <c r="DE7" s="201"/>
      <c r="DF7" s="201" t="s">
        <v>62</v>
      </c>
      <c r="DG7" s="201"/>
      <c r="DH7" s="201" t="s">
        <v>63</v>
      </c>
      <c r="DI7" s="201"/>
      <c r="DJ7" s="202" t="s">
        <v>239</v>
      </c>
      <c r="DK7" s="203"/>
      <c r="DL7" s="201" t="s">
        <v>62</v>
      </c>
      <c r="DM7" s="201"/>
      <c r="DN7" s="201" t="s">
        <v>63</v>
      </c>
      <c r="DO7" s="201"/>
      <c r="DP7" s="201" t="s">
        <v>63</v>
      </c>
      <c r="DQ7" s="201"/>
    </row>
    <row r="8" spans="1:121" s="68" customFormat="1" ht="32.25" customHeight="1">
      <c r="A8" s="220"/>
      <c r="B8" s="221"/>
      <c r="C8" s="130"/>
      <c r="D8" s="75" t="s">
        <v>60</v>
      </c>
      <c r="E8" s="76" t="s">
        <v>61</v>
      </c>
      <c r="F8" s="75" t="s">
        <v>60</v>
      </c>
      <c r="G8" s="76" t="s">
        <v>61</v>
      </c>
      <c r="H8" s="75" t="s">
        <v>60</v>
      </c>
      <c r="I8" s="76" t="s">
        <v>61</v>
      </c>
      <c r="J8" s="75" t="s">
        <v>60</v>
      </c>
      <c r="K8" s="76" t="s">
        <v>61</v>
      </c>
      <c r="L8" s="75" t="s">
        <v>60</v>
      </c>
      <c r="M8" s="76" t="s">
        <v>61</v>
      </c>
      <c r="N8" s="75" t="s">
        <v>60</v>
      </c>
      <c r="O8" s="76" t="s">
        <v>61</v>
      </c>
      <c r="P8" s="75" t="s">
        <v>60</v>
      </c>
      <c r="Q8" s="76" t="s">
        <v>61</v>
      </c>
      <c r="R8" s="75" t="s">
        <v>60</v>
      </c>
      <c r="S8" s="76" t="s">
        <v>61</v>
      </c>
      <c r="T8" s="75" t="s">
        <v>60</v>
      </c>
      <c r="U8" s="76" t="s">
        <v>61</v>
      </c>
      <c r="V8" s="75" t="s">
        <v>60</v>
      </c>
      <c r="W8" s="76" t="s">
        <v>61</v>
      </c>
      <c r="X8" s="75" t="s">
        <v>60</v>
      </c>
      <c r="Y8" s="76" t="s">
        <v>61</v>
      </c>
      <c r="Z8" s="75" t="s">
        <v>60</v>
      </c>
      <c r="AA8" s="76" t="s">
        <v>61</v>
      </c>
      <c r="AB8" s="75" t="s">
        <v>60</v>
      </c>
      <c r="AC8" s="76" t="s">
        <v>61</v>
      </c>
      <c r="AD8" s="75" t="s">
        <v>60</v>
      </c>
      <c r="AE8" s="76" t="s">
        <v>61</v>
      </c>
      <c r="AF8" s="75" t="s">
        <v>60</v>
      </c>
      <c r="AG8" s="76" t="s">
        <v>61</v>
      </c>
      <c r="AH8" s="75" t="s">
        <v>60</v>
      </c>
      <c r="AI8" s="76" t="s">
        <v>61</v>
      </c>
      <c r="AJ8" s="75" t="s">
        <v>60</v>
      </c>
      <c r="AK8" s="76" t="s">
        <v>61</v>
      </c>
      <c r="AL8" s="75" t="s">
        <v>60</v>
      </c>
      <c r="AM8" s="76" t="s">
        <v>61</v>
      </c>
      <c r="AN8" s="75" t="s">
        <v>60</v>
      </c>
      <c r="AO8" s="76" t="s">
        <v>61</v>
      </c>
      <c r="AP8" s="75" t="s">
        <v>60</v>
      </c>
      <c r="AQ8" s="76" t="s">
        <v>61</v>
      </c>
      <c r="AR8" s="75" t="s">
        <v>60</v>
      </c>
      <c r="AS8" s="76" t="s">
        <v>61</v>
      </c>
      <c r="AT8" s="75" t="s">
        <v>60</v>
      </c>
      <c r="AU8" s="76" t="s">
        <v>61</v>
      </c>
      <c r="AV8" s="75" t="s">
        <v>60</v>
      </c>
      <c r="AW8" s="76" t="s">
        <v>61</v>
      </c>
      <c r="AX8" s="75" t="s">
        <v>60</v>
      </c>
      <c r="AY8" s="76" t="s">
        <v>61</v>
      </c>
      <c r="AZ8" s="75" t="s">
        <v>60</v>
      </c>
      <c r="BA8" s="76" t="s">
        <v>61</v>
      </c>
      <c r="BB8" s="75" t="s">
        <v>60</v>
      </c>
      <c r="BC8" s="76" t="s">
        <v>61</v>
      </c>
      <c r="BD8" s="75" t="s">
        <v>60</v>
      </c>
      <c r="BE8" s="76" t="s">
        <v>61</v>
      </c>
      <c r="BF8" s="75" t="s">
        <v>60</v>
      </c>
      <c r="BG8" s="76" t="s">
        <v>61</v>
      </c>
      <c r="BH8" s="75" t="s">
        <v>60</v>
      </c>
      <c r="BI8" s="76" t="s">
        <v>61</v>
      </c>
      <c r="BJ8" s="75" t="s">
        <v>60</v>
      </c>
      <c r="BK8" s="76" t="s">
        <v>61</v>
      </c>
      <c r="BL8" s="75" t="s">
        <v>60</v>
      </c>
      <c r="BM8" s="76" t="s">
        <v>61</v>
      </c>
      <c r="BN8" s="75" t="s">
        <v>60</v>
      </c>
      <c r="BO8" s="76" t="s">
        <v>61</v>
      </c>
      <c r="BP8" s="75" t="s">
        <v>60</v>
      </c>
      <c r="BQ8" s="76" t="s">
        <v>61</v>
      </c>
      <c r="BR8" s="75" t="s">
        <v>60</v>
      </c>
      <c r="BS8" s="76" t="s">
        <v>61</v>
      </c>
      <c r="BT8" s="75" t="s">
        <v>60</v>
      </c>
      <c r="BU8" s="76" t="s">
        <v>61</v>
      </c>
      <c r="BV8" s="75" t="s">
        <v>60</v>
      </c>
      <c r="BW8" s="76" t="s">
        <v>61</v>
      </c>
      <c r="BX8" s="75" t="s">
        <v>60</v>
      </c>
      <c r="BY8" s="76" t="s">
        <v>61</v>
      </c>
      <c r="BZ8" s="75" t="s">
        <v>60</v>
      </c>
      <c r="CA8" s="76" t="s">
        <v>61</v>
      </c>
      <c r="CB8" s="75" t="s">
        <v>60</v>
      </c>
      <c r="CC8" s="76" t="s">
        <v>61</v>
      </c>
      <c r="CD8" s="75" t="s">
        <v>60</v>
      </c>
      <c r="CE8" s="76" t="s">
        <v>61</v>
      </c>
      <c r="CF8" s="75" t="s">
        <v>60</v>
      </c>
      <c r="CG8" s="76" t="s">
        <v>61</v>
      </c>
      <c r="CH8" s="75" t="s">
        <v>60</v>
      </c>
      <c r="CI8" s="76" t="s">
        <v>61</v>
      </c>
      <c r="CJ8" s="75" t="s">
        <v>60</v>
      </c>
      <c r="CK8" s="76" t="s">
        <v>61</v>
      </c>
      <c r="CL8" s="75" t="s">
        <v>60</v>
      </c>
      <c r="CM8" s="76" t="s">
        <v>61</v>
      </c>
      <c r="CN8" s="75" t="s">
        <v>60</v>
      </c>
      <c r="CO8" s="76" t="s">
        <v>61</v>
      </c>
      <c r="CP8" s="75" t="s">
        <v>60</v>
      </c>
      <c r="CQ8" s="76" t="s">
        <v>61</v>
      </c>
      <c r="CR8" s="75" t="s">
        <v>60</v>
      </c>
      <c r="CS8" s="76" t="s">
        <v>61</v>
      </c>
      <c r="CT8" s="75" t="s">
        <v>60</v>
      </c>
      <c r="CU8" s="76" t="s">
        <v>61</v>
      </c>
      <c r="CV8" s="75" t="s">
        <v>60</v>
      </c>
      <c r="CW8" s="76" t="s">
        <v>61</v>
      </c>
      <c r="CX8" s="75" t="s">
        <v>60</v>
      </c>
      <c r="CY8" s="76" t="s">
        <v>61</v>
      </c>
      <c r="CZ8" s="75" t="s">
        <v>60</v>
      </c>
      <c r="DA8" s="76" t="s">
        <v>61</v>
      </c>
      <c r="DB8" s="75" t="s">
        <v>60</v>
      </c>
      <c r="DC8" s="76" t="s">
        <v>61</v>
      </c>
      <c r="DD8" s="75" t="s">
        <v>60</v>
      </c>
      <c r="DE8" s="76" t="s">
        <v>61</v>
      </c>
      <c r="DF8" s="75" t="s">
        <v>60</v>
      </c>
      <c r="DG8" s="76" t="s">
        <v>61</v>
      </c>
      <c r="DH8" s="75" t="s">
        <v>60</v>
      </c>
      <c r="DI8" s="76" t="s">
        <v>61</v>
      </c>
      <c r="DJ8" s="75" t="s">
        <v>60</v>
      </c>
      <c r="DK8" s="76" t="s">
        <v>61</v>
      </c>
      <c r="DL8" s="75" t="s">
        <v>60</v>
      </c>
      <c r="DM8" s="76" t="s">
        <v>61</v>
      </c>
      <c r="DN8" s="75" t="s">
        <v>60</v>
      </c>
      <c r="DO8" s="76" t="s">
        <v>61</v>
      </c>
      <c r="DP8" s="75" t="s">
        <v>60</v>
      </c>
      <c r="DQ8" s="76" t="s">
        <v>61</v>
      </c>
    </row>
    <row r="9" spans="1:121" s="68" customFormat="1" ht="15" customHeight="1">
      <c r="A9" s="77"/>
      <c r="B9" s="78"/>
      <c r="C9" s="51">
        <v>1</v>
      </c>
      <c r="D9" s="51">
        <f>C9+1</f>
        <v>2</v>
      </c>
      <c r="E9" s="51">
        <f aca="true" t="shared" si="0" ref="E9:BP9">D9+1</f>
        <v>3</v>
      </c>
      <c r="F9" s="51">
        <f t="shared" si="0"/>
        <v>4</v>
      </c>
      <c r="G9" s="51">
        <f t="shared" si="0"/>
        <v>5</v>
      </c>
      <c r="H9" s="51">
        <f t="shared" si="0"/>
        <v>6</v>
      </c>
      <c r="I9" s="51">
        <f t="shared" si="0"/>
        <v>7</v>
      </c>
      <c r="J9" s="51">
        <f t="shared" si="0"/>
        <v>8</v>
      </c>
      <c r="K9" s="51">
        <f t="shared" si="0"/>
        <v>9</v>
      </c>
      <c r="L9" s="51">
        <f t="shared" si="0"/>
        <v>10</v>
      </c>
      <c r="M9" s="51">
        <f t="shared" si="0"/>
        <v>11</v>
      </c>
      <c r="N9" s="51">
        <f t="shared" si="0"/>
        <v>12</v>
      </c>
      <c r="O9" s="51">
        <f t="shared" si="0"/>
        <v>13</v>
      </c>
      <c r="P9" s="51">
        <f t="shared" si="0"/>
        <v>14</v>
      </c>
      <c r="Q9" s="51">
        <f t="shared" si="0"/>
        <v>15</v>
      </c>
      <c r="R9" s="51">
        <f t="shared" si="0"/>
        <v>16</v>
      </c>
      <c r="S9" s="51">
        <f t="shared" si="0"/>
        <v>17</v>
      </c>
      <c r="T9" s="51">
        <f t="shared" si="0"/>
        <v>18</v>
      </c>
      <c r="U9" s="51">
        <f t="shared" si="0"/>
        <v>19</v>
      </c>
      <c r="V9" s="51">
        <f t="shared" si="0"/>
        <v>20</v>
      </c>
      <c r="W9" s="51">
        <f t="shared" si="0"/>
        <v>21</v>
      </c>
      <c r="X9" s="51">
        <f t="shared" si="0"/>
        <v>22</v>
      </c>
      <c r="Y9" s="51">
        <f t="shared" si="0"/>
        <v>23</v>
      </c>
      <c r="Z9" s="51">
        <f t="shared" si="0"/>
        <v>24</v>
      </c>
      <c r="AA9" s="51">
        <f t="shared" si="0"/>
        <v>25</v>
      </c>
      <c r="AB9" s="51">
        <f t="shared" si="0"/>
        <v>26</v>
      </c>
      <c r="AC9" s="51">
        <f t="shared" si="0"/>
        <v>27</v>
      </c>
      <c r="AD9" s="51">
        <f t="shared" si="0"/>
        <v>28</v>
      </c>
      <c r="AE9" s="51">
        <f t="shared" si="0"/>
        <v>29</v>
      </c>
      <c r="AF9" s="51">
        <f t="shared" si="0"/>
        <v>30</v>
      </c>
      <c r="AG9" s="51">
        <f t="shared" si="0"/>
        <v>31</v>
      </c>
      <c r="AH9" s="51">
        <f t="shared" si="0"/>
        <v>32</v>
      </c>
      <c r="AI9" s="51">
        <f t="shared" si="0"/>
        <v>33</v>
      </c>
      <c r="AJ9" s="51">
        <f t="shared" si="0"/>
        <v>34</v>
      </c>
      <c r="AK9" s="51">
        <f t="shared" si="0"/>
        <v>35</v>
      </c>
      <c r="AL9" s="51">
        <f t="shared" si="0"/>
        <v>36</v>
      </c>
      <c r="AM9" s="51">
        <f t="shared" si="0"/>
        <v>37</v>
      </c>
      <c r="AN9" s="51">
        <f t="shared" si="0"/>
        <v>38</v>
      </c>
      <c r="AO9" s="51">
        <f t="shared" si="0"/>
        <v>39</v>
      </c>
      <c r="AP9" s="51">
        <f t="shared" si="0"/>
        <v>40</v>
      </c>
      <c r="AQ9" s="51">
        <f t="shared" si="0"/>
        <v>41</v>
      </c>
      <c r="AR9" s="51">
        <f t="shared" si="0"/>
        <v>42</v>
      </c>
      <c r="AS9" s="51">
        <f t="shared" si="0"/>
        <v>43</v>
      </c>
      <c r="AT9" s="51">
        <f t="shared" si="0"/>
        <v>44</v>
      </c>
      <c r="AU9" s="51">
        <f t="shared" si="0"/>
        <v>45</v>
      </c>
      <c r="AV9" s="51">
        <f t="shared" si="0"/>
        <v>46</v>
      </c>
      <c r="AW9" s="51">
        <f t="shared" si="0"/>
        <v>47</v>
      </c>
      <c r="AX9" s="51">
        <f t="shared" si="0"/>
        <v>48</v>
      </c>
      <c r="AY9" s="51">
        <f t="shared" si="0"/>
        <v>49</v>
      </c>
      <c r="AZ9" s="51">
        <f t="shared" si="0"/>
        <v>50</v>
      </c>
      <c r="BA9" s="51">
        <f t="shared" si="0"/>
        <v>51</v>
      </c>
      <c r="BB9" s="51">
        <f t="shared" si="0"/>
        <v>52</v>
      </c>
      <c r="BC9" s="51">
        <f t="shared" si="0"/>
        <v>53</v>
      </c>
      <c r="BD9" s="51">
        <f t="shared" si="0"/>
        <v>54</v>
      </c>
      <c r="BE9" s="51">
        <f t="shared" si="0"/>
        <v>55</v>
      </c>
      <c r="BF9" s="51">
        <f t="shared" si="0"/>
        <v>56</v>
      </c>
      <c r="BG9" s="51">
        <f t="shared" si="0"/>
        <v>57</v>
      </c>
      <c r="BH9" s="51">
        <f t="shared" si="0"/>
        <v>58</v>
      </c>
      <c r="BI9" s="51">
        <f t="shared" si="0"/>
        <v>59</v>
      </c>
      <c r="BJ9" s="51">
        <f t="shared" si="0"/>
        <v>60</v>
      </c>
      <c r="BK9" s="51">
        <f t="shared" si="0"/>
        <v>61</v>
      </c>
      <c r="BL9" s="51">
        <f t="shared" si="0"/>
        <v>62</v>
      </c>
      <c r="BM9" s="51">
        <f t="shared" si="0"/>
        <v>63</v>
      </c>
      <c r="BN9" s="51">
        <f t="shared" si="0"/>
        <v>64</v>
      </c>
      <c r="BO9" s="51">
        <f t="shared" si="0"/>
        <v>65</v>
      </c>
      <c r="BP9" s="51">
        <f t="shared" si="0"/>
        <v>66</v>
      </c>
      <c r="BQ9" s="51">
        <f aca="true" t="shared" si="1" ref="BQ9:DQ9">BP9+1</f>
        <v>67</v>
      </c>
      <c r="BR9" s="51">
        <f t="shared" si="1"/>
        <v>68</v>
      </c>
      <c r="BS9" s="51">
        <f t="shared" si="1"/>
        <v>69</v>
      </c>
      <c r="BT9" s="51">
        <f t="shared" si="1"/>
        <v>70</v>
      </c>
      <c r="BU9" s="51">
        <f t="shared" si="1"/>
        <v>71</v>
      </c>
      <c r="BV9" s="51">
        <f t="shared" si="1"/>
        <v>72</v>
      </c>
      <c r="BW9" s="51">
        <f t="shared" si="1"/>
        <v>73</v>
      </c>
      <c r="BX9" s="51">
        <f t="shared" si="1"/>
        <v>74</v>
      </c>
      <c r="BY9" s="51">
        <f t="shared" si="1"/>
        <v>75</v>
      </c>
      <c r="BZ9" s="51">
        <f t="shared" si="1"/>
        <v>76</v>
      </c>
      <c r="CA9" s="51">
        <f t="shared" si="1"/>
        <v>77</v>
      </c>
      <c r="CB9" s="51">
        <f t="shared" si="1"/>
        <v>78</v>
      </c>
      <c r="CC9" s="51">
        <f t="shared" si="1"/>
        <v>79</v>
      </c>
      <c r="CD9" s="51">
        <f t="shared" si="1"/>
        <v>80</v>
      </c>
      <c r="CE9" s="51">
        <f t="shared" si="1"/>
        <v>81</v>
      </c>
      <c r="CF9" s="51">
        <f t="shared" si="1"/>
        <v>82</v>
      </c>
      <c r="CG9" s="51">
        <f t="shared" si="1"/>
        <v>83</v>
      </c>
      <c r="CH9" s="51">
        <f t="shared" si="1"/>
        <v>84</v>
      </c>
      <c r="CI9" s="51">
        <f t="shared" si="1"/>
        <v>85</v>
      </c>
      <c r="CJ9" s="51">
        <f t="shared" si="1"/>
        <v>86</v>
      </c>
      <c r="CK9" s="51">
        <f t="shared" si="1"/>
        <v>87</v>
      </c>
      <c r="CL9" s="51">
        <f t="shared" si="1"/>
        <v>88</v>
      </c>
      <c r="CM9" s="51">
        <f t="shared" si="1"/>
        <v>89</v>
      </c>
      <c r="CN9" s="51">
        <f t="shared" si="1"/>
        <v>90</v>
      </c>
      <c r="CO9" s="51">
        <f t="shared" si="1"/>
        <v>91</v>
      </c>
      <c r="CP9" s="51">
        <f t="shared" si="1"/>
        <v>92</v>
      </c>
      <c r="CQ9" s="51">
        <f t="shared" si="1"/>
        <v>93</v>
      </c>
      <c r="CR9" s="51">
        <f t="shared" si="1"/>
        <v>94</v>
      </c>
      <c r="CS9" s="51">
        <f t="shared" si="1"/>
        <v>95</v>
      </c>
      <c r="CT9" s="51">
        <f t="shared" si="1"/>
        <v>96</v>
      </c>
      <c r="CU9" s="51">
        <f t="shared" si="1"/>
        <v>97</v>
      </c>
      <c r="CV9" s="51">
        <f t="shared" si="1"/>
        <v>98</v>
      </c>
      <c r="CW9" s="51">
        <f t="shared" si="1"/>
        <v>99</v>
      </c>
      <c r="CX9" s="51">
        <f t="shared" si="1"/>
        <v>100</v>
      </c>
      <c r="CY9" s="51">
        <f t="shared" si="1"/>
        <v>101</v>
      </c>
      <c r="CZ9" s="51">
        <f t="shared" si="1"/>
        <v>102</v>
      </c>
      <c r="DA9" s="51">
        <f t="shared" si="1"/>
        <v>103</v>
      </c>
      <c r="DB9" s="51">
        <f t="shared" si="1"/>
        <v>104</v>
      </c>
      <c r="DC9" s="51">
        <f t="shared" si="1"/>
        <v>105</v>
      </c>
      <c r="DD9" s="51">
        <f t="shared" si="1"/>
        <v>106</v>
      </c>
      <c r="DE9" s="51">
        <f t="shared" si="1"/>
        <v>107</v>
      </c>
      <c r="DF9" s="51">
        <f t="shared" si="1"/>
        <v>108</v>
      </c>
      <c r="DG9" s="51">
        <f t="shared" si="1"/>
        <v>109</v>
      </c>
      <c r="DH9" s="51">
        <f t="shared" si="1"/>
        <v>110</v>
      </c>
      <c r="DI9" s="51">
        <f t="shared" si="1"/>
        <v>111</v>
      </c>
      <c r="DJ9" s="51">
        <f t="shared" si="1"/>
        <v>112</v>
      </c>
      <c r="DK9" s="51">
        <f t="shared" si="1"/>
        <v>113</v>
      </c>
      <c r="DL9" s="51">
        <f t="shared" si="1"/>
        <v>114</v>
      </c>
      <c r="DM9" s="51">
        <f t="shared" si="1"/>
        <v>115</v>
      </c>
      <c r="DN9" s="51">
        <f t="shared" si="1"/>
        <v>116</v>
      </c>
      <c r="DO9" s="51">
        <f t="shared" si="1"/>
        <v>117</v>
      </c>
      <c r="DP9" s="51">
        <f t="shared" si="1"/>
        <v>118</v>
      </c>
      <c r="DQ9" s="51">
        <f t="shared" si="1"/>
        <v>119</v>
      </c>
    </row>
    <row r="10" spans="1:121" s="81" customFormat="1" ht="21" customHeight="1">
      <c r="A10" s="79">
        <v>1</v>
      </c>
      <c r="B10" s="79">
        <v>1</v>
      </c>
      <c r="C10" s="56" t="s">
        <v>92</v>
      </c>
      <c r="D10" s="80">
        <f aca="true" t="shared" si="2" ref="D10:D41">F10+H10-DP10</f>
        <v>555249.9346999999</v>
      </c>
      <c r="E10" s="80">
        <f aca="true" t="shared" si="3" ref="E10:E41">G10+I10-DQ10</f>
        <v>272637.88800000004</v>
      </c>
      <c r="F10" s="80">
        <f aca="true" t="shared" si="4" ref="F10:F41">J10+V10+Z10+AD10+AX10+BJ10+CH10+CL10+CX10+DF10+DL10</f>
        <v>522305.61899999995</v>
      </c>
      <c r="G10" s="80">
        <f aca="true" t="shared" si="5" ref="G10:G41">K10+W10+AA10+AE10+AY10+BK10+CI10+CM10+CY10+DG10+DM10</f>
        <v>325174.60500000004</v>
      </c>
      <c r="H10" s="80">
        <f aca="true" t="shared" si="6" ref="H10:H41">L10+X10+AB10+AF10+AZ10+BL10+CJ10+CN10+CZ10+DH10+DN10</f>
        <v>32944.31569999998</v>
      </c>
      <c r="I10" s="80">
        <f aca="true" t="shared" si="7" ref="I10:I41">M10+Y10+AC10+AG10+BA10+BM10+CK10+CO10+DA10+DI10+DO10</f>
        <v>-52536.717000000004</v>
      </c>
      <c r="J10" s="80">
        <v>130791.719</v>
      </c>
      <c r="K10" s="80">
        <v>79379.427</v>
      </c>
      <c r="L10" s="80">
        <v>41000.0157</v>
      </c>
      <c r="M10" s="80">
        <v>8195.2</v>
      </c>
      <c r="N10" s="80">
        <v>120444.219</v>
      </c>
      <c r="O10" s="80">
        <v>74431.292</v>
      </c>
      <c r="P10" s="80">
        <v>25000.0157</v>
      </c>
      <c r="Q10" s="80">
        <v>1561.6</v>
      </c>
      <c r="R10" s="80">
        <v>2350</v>
      </c>
      <c r="S10" s="80">
        <v>0</v>
      </c>
      <c r="T10" s="80">
        <v>16000</v>
      </c>
      <c r="U10" s="80">
        <v>6633.6</v>
      </c>
      <c r="V10" s="80">
        <v>200</v>
      </c>
      <c r="W10" s="80">
        <v>0</v>
      </c>
      <c r="X10" s="80">
        <v>0</v>
      </c>
      <c r="Y10" s="80">
        <v>0</v>
      </c>
      <c r="Z10" s="80">
        <v>0</v>
      </c>
      <c r="AA10" s="80">
        <v>0</v>
      </c>
      <c r="AB10" s="80">
        <v>0</v>
      </c>
      <c r="AC10" s="80">
        <v>0</v>
      </c>
      <c r="AD10" s="80">
        <v>1530</v>
      </c>
      <c r="AE10" s="80">
        <v>0</v>
      </c>
      <c r="AF10" s="80">
        <v>-183555.7</v>
      </c>
      <c r="AG10" s="80">
        <v>-61031.917</v>
      </c>
      <c r="AH10" s="80">
        <v>150</v>
      </c>
      <c r="AI10" s="80">
        <v>0</v>
      </c>
      <c r="AJ10" s="80">
        <v>0</v>
      </c>
      <c r="AK10" s="80">
        <v>0</v>
      </c>
      <c r="AL10" s="80">
        <v>0</v>
      </c>
      <c r="AM10" s="80">
        <v>0</v>
      </c>
      <c r="AN10" s="80">
        <v>1500</v>
      </c>
      <c r="AO10" s="80">
        <v>136.466</v>
      </c>
      <c r="AP10" s="80">
        <v>1380</v>
      </c>
      <c r="AQ10" s="80">
        <v>0</v>
      </c>
      <c r="AR10" s="80">
        <v>70000</v>
      </c>
      <c r="AS10" s="80">
        <v>38562.539</v>
      </c>
      <c r="AT10" s="80">
        <v>0</v>
      </c>
      <c r="AU10" s="80">
        <v>0</v>
      </c>
      <c r="AV10" s="80">
        <v>-255055.7</v>
      </c>
      <c r="AW10" s="80">
        <v>-99730.922</v>
      </c>
      <c r="AX10" s="80">
        <v>85000</v>
      </c>
      <c r="AY10" s="80">
        <v>66914.948</v>
      </c>
      <c r="AZ10" s="80">
        <v>20000</v>
      </c>
      <c r="BA10" s="80">
        <v>0</v>
      </c>
      <c r="BB10" s="80">
        <v>85000</v>
      </c>
      <c r="BC10" s="80">
        <v>66914.948</v>
      </c>
      <c r="BD10" s="80">
        <v>20000</v>
      </c>
      <c r="BE10" s="80">
        <v>0</v>
      </c>
      <c r="BF10" s="80">
        <v>0</v>
      </c>
      <c r="BG10" s="80">
        <v>0</v>
      </c>
      <c r="BH10" s="80">
        <v>0</v>
      </c>
      <c r="BI10" s="80">
        <v>0</v>
      </c>
      <c r="BJ10" s="80">
        <v>57000</v>
      </c>
      <c r="BK10" s="80">
        <v>45640.597</v>
      </c>
      <c r="BL10" s="80">
        <v>21000</v>
      </c>
      <c r="BM10" s="80">
        <v>0</v>
      </c>
      <c r="BN10" s="80">
        <v>57000</v>
      </c>
      <c r="BO10" s="80">
        <v>45640.597</v>
      </c>
      <c r="BP10" s="80">
        <v>0</v>
      </c>
      <c r="BQ10" s="80">
        <v>0</v>
      </c>
      <c r="BR10" s="80">
        <v>0</v>
      </c>
      <c r="BS10" s="80">
        <v>0</v>
      </c>
      <c r="BT10" s="80">
        <v>0</v>
      </c>
      <c r="BU10" s="80">
        <v>0</v>
      </c>
      <c r="BV10" s="80">
        <v>0</v>
      </c>
      <c r="BW10" s="80">
        <v>0</v>
      </c>
      <c r="BX10" s="80">
        <v>0</v>
      </c>
      <c r="BY10" s="80">
        <v>0</v>
      </c>
      <c r="BZ10" s="80">
        <v>0</v>
      </c>
      <c r="CA10" s="80">
        <v>0</v>
      </c>
      <c r="CB10" s="80">
        <v>21000</v>
      </c>
      <c r="CC10" s="80">
        <v>0</v>
      </c>
      <c r="CD10" s="80">
        <v>0</v>
      </c>
      <c r="CE10" s="80">
        <v>0</v>
      </c>
      <c r="CF10" s="80">
        <v>0</v>
      </c>
      <c r="CG10" s="80">
        <v>0</v>
      </c>
      <c r="CH10" s="80">
        <v>0</v>
      </c>
      <c r="CI10" s="80">
        <v>0</v>
      </c>
      <c r="CJ10" s="80">
        <v>0</v>
      </c>
      <c r="CK10" s="80">
        <v>0</v>
      </c>
      <c r="CL10" s="80">
        <v>20250</v>
      </c>
      <c r="CM10" s="80">
        <v>10791.934</v>
      </c>
      <c r="CN10" s="80">
        <v>75500</v>
      </c>
      <c r="CO10" s="80">
        <v>300</v>
      </c>
      <c r="CP10" s="80">
        <v>14500</v>
      </c>
      <c r="CQ10" s="80">
        <v>7351.934</v>
      </c>
      <c r="CR10" s="80">
        <v>18500</v>
      </c>
      <c r="CS10" s="80">
        <v>0</v>
      </c>
      <c r="CT10" s="80">
        <v>11000</v>
      </c>
      <c r="CU10" s="80">
        <v>6706.934</v>
      </c>
      <c r="CV10" s="80">
        <v>15500</v>
      </c>
      <c r="CW10" s="80">
        <v>0</v>
      </c>
      <c r="CX10" s="80">
        <v>195533.9</v>
      </c>
      <c r="CY10" s="80">
        <v>112089.77</v>
      </c>
      <c r="CZ10" s="80">
        <v>59000</v>
      </c>
      <c r="DA10" s="80">
        <v>0</v>
      </c>
      <c r="DB10" s="80">
        <v>135300</v>
      </c>
      <c r="DC10" s="80">
        <v>82509.379</v>
      </c>
      <c r="DD10" s="80">
        <v>32000</v>
      </c>
      <c r="DE10" s="80">
        <v>0</v>
      </c>
      <c r="DF10" s="80">
        <v>16000</v>
      </c>
      <c r="DG10" s="80">
        <v>10357.929</v>
      </c>
      <c r="DH10" s="80">
        <v>0</v>
      </c>
      <c r="DI10" s="80">
        <v>0</v>
      </c>
      <c r="DJ10" s="80">
        <f aca="true" t="shared" si="8" ref="DJ10:DJ41">DL10+DN10-DP10</f>
        <v>16000</v>
      </c>
      <c r="DK10" s="80">
        <f aca="true" t="shared" si="9" ref="DK10:DK41">DM10+DO10-DQ10</f>
        <v>0</v>
      </c>
      <c r="DL10" s="80">
        <v>16000</v>
      </c>
      <c r="DM10" s="80">
        <v>0</v>
      </c>
      <c r="DN10" s="80">
        <v>0</v>
      </c>
      <c r="DO10" s="80">
        <v>0</v>
      </c>
      <c r="DP10" s="80">
        <v>0</v>
      </c>
      <c r="DQ10" s="80">
        <v>0</v>
      </c>
    </row>
    <row r="11" spans="1:121" s="81" customFormat="1" ht="21" customHeight="1">
      <c r="A11" s="79">
        <v>2</v>
      </c>
      <c r="B11" s="79">
        <v>8</v>
      </c>
      <c r="C11" s="56" t="s">
        <v>93</v>
      </c>
      <c r="D11" s="80">
        <f t="shared" si="2"/>
        <v>48890.5869</v>
      </c>
      <c r="E11" s="80">
        <f t="shared" si="3"/>
        <v>31087.838</v>
      </c>
      <c r="F11" s="80">
        <f t="shared" si="4"/>
        <v>48861.534</v>
      </c>
      <c r="G11" s="80">
        <f t="shared" si="5"/>
        <v>31066.338</v>
      </c>
      <c r="H11" s="80">
        <f t="shared" si="6"/>
        <v>7307.9529</v>
      </c>
      <c r="I11" s="80">
        <f t="shared" si="7"/>
        <v>1251.5</v>
      </c>
      <c r="J11" s="80">
        <v>27114.134</v>
      </c>
      <c r="K11" s="80">
        <v>17746.138</v>
      </c>
      <c r="L11" s="80">
        <v>570</v>
      </c>
      <c r="M11" s="80">
        <v>530</v>
      </c>
      <c r="N11" s="80">
        <v>22933.334</v>
      </c>
      <c r="O11" s="80">
        <v>15512.802</v>
      </c>
      <c r="P11" s="80">
        <v>250</v>
      </c>
      <c r="Q11" s="80">
        <v>230</v>
      </c>
      <c r="R11" s="80">
        <v>3970.8</v>
      </c>
      <c r="S11" s="80">
        <v>2060.536</v>
      </c>
      <c r="T11" s="80">
        <v>320</v>
      </c>
      <c r="U11" s="80">
        <v>300</v>
      </c>
      <c r="V11" s="80">
        <v>0</v>
      </c>
      <c r="W11" s="80">
        <v>0</v>
      </c>
      <c r="X11" s="80">
        <v>0</v>
      </c>
      <c r="Y11" s="80">
        <v>0</v>
      </c>
      <c r="Z11" s="80">
        <v>0</v>
      </c>
      <c r="AA11" s="80">
        <v>0</v>
      </c>
      <c r="AB11" s="80">
        <v>0</v>
      </c>
      <c r="AC11" s="80">
        <v>0</v>
      </c>
      <c r="AD11" s="80">
        <v>0</v>
      </c>
      <c r="AE11" s="80">
        <v>0</v>
      </c>
      <c r="AF11" s="80">
        <v>-2210</v>
      </c>
      <c r="AG11" s="80">
        <v>721.5</v>
      </c>
      <c r="AH11" s="80">
        <v>0</v>
      </c>
      <c r="AI11" s="80">
        <v>0</v>
      </c>
      <c r="AJ11" s="80">
        <v>0</v>
      </c>
      <c r="AK11" s="80">
        <v>0</v>
      </c>
      <c r="AL11" s="80">
        <v>0</v>
      </c>
      <c r="AM11" s="80">
        <v>0</v>
      </c>
      <c r="AN11" s="80">
        <v>0</v>
      </c>
      <c r="AO11" s="80">
        <v>0</v>
      </c>
      <c r="AP11" s="80">
        <v>0</v>
      </c>
      <c r="AQ11" s="80">
        <v>0</v>
      </c>
      <c r="AR11" s="80">
        <v>721.5</v>
      </c>
      <c r="AS11" s="80">
        <v>721.5</v>
      </c>
      <c r="AT11" s="80">
        <v>0</v>
      </c>
      <c r="AU11" s="80">
        <v>0</v>
      </c>
      <c r="AV11" s="80">
        <v>-2931.5</v>
      </c>
      <c r="AW11" s="80">
        <v>0</v>
      </c>
      <c r="AX11" s="80">
        <v>1520</v>
      </c>
      <c r="AY11" s="80">
        <v>1103.2</v>
      </c>
      <c r="AZ11" s="80">
        <v>0</v>
      </c>
      <c r="BA11" s="80">
        <v>0</v>
      </c>
      <c r="BB11" s="80">
        <v>1520</v>
      </c>
      <c r="BC11" s="80">
        <v>1103.2</v>
      </c>
      <c r="BD11" s="80">
        <v>0</v>
      </c>
      <c r="BE11" s="80">
        <v>0</v>
      </c>
      <c r="BF11" s="80">
        <v>0</v>
      </c>
      <c r="BG11" s="80">
        <v>0</v>
      </c>
      <c r="BH11" s="80">
        <v>0</v>
      </c>
      <c r="BI11" s="80">
        <v>0</v>
      </c>
      <c r="BJ11" s="80">
        <v>9537.5</v>
      </c>
      <c r="BK11" s="80">
        <v>8500</v>
      </c>
      <c r="BL11" s="80">
        <v>8947.9529</v>
      </c>
      <c r="BM11" s="80">
        <v>0</v>
      </c>
      <c r="BN11" s="80">
        <v>0</v>
      </c>
      <c r="BO11" s="80">
        <v>0</v>
      </c>
      <c r="BP11" s="80">
        <v>0</v>
      </c>
      <c r="BQ11" s="80">
        <v>0</v>
      </c>
      <c r="BR11" s="80">
        <v>0</v>
      </c>
      <c r="BS11" s="80">
        <v>0</v>
      </c>
      <c r="BT11" s="80">
        <v>0</v>
      </c>
      <c r="BU11" s="80">
        <v>0</v>
      </c>
      <c r="BV11" s="80">
        <v>9537.5</v>
      </c>
      <c r="BW11" s="80">
        <v>8500</v>
      </c>
      <c r="BX11" s="80">
        <v>0</v>
      </c>
      <c r="BY11" s="80">
        <v>0</v>
      </c>
      <c r="BZ11" s="80">
        <v>0</v>
      </c>
      <c r="CA11" s="80">
        <v>0</v>
      </c>
      <c r="CB11" s="80">
        <v>8197.9529</v>
      </c>
      <c r="CC11" s="80">
        <v>0</v>
      </c>
      <c r="CD11" s="80">
        <v>0</v>
      </c>
      <c r="CE11" s="80">
        <v>0</v>
      </c>
      <c r="CF11" s="80">
        <v>0</v>
      </c>
      <c r="CG11" s="80">
        <v>0</v>
      </c>
      <c r="CH11" s="80">
        <v>0</v>
      </c>
      <c r="CI11" s="80">
        <v>0</v>
      </c>
      <c r="CJ11" s="80">
        <v>0</v>
      </c>
      <c r="CK11" s="80">
        <v>0</v>
      </c>
      <c r="CL11" s="80">
        <v>250</v>
      </c>
      <c r="CM11" s="80">
        <v>0</v>
      </c>
      <c r="CN11" s="80">
        <v>0</v>
      </c>
      <c r="CO11" s="80">
        <v>0</v>
      </c>
      <c r="CP11" s="80">
        <v>250</v>
      </c>
      <c r="CQ11" s="80">
        <v>0</v>
      </c>
      <c r="CR11" s="80">
        <v>0</v>
      </c>
      <c r="CS11" s="80">
        <v>0</v>
      </c>
      <c r="CT11" s="80">
        <v>0</v>
      </c>
      <c r="CU11" s="80">
        <v>0</v>
      </c>
      <c r="CV11" s="80">
        <v>0</v>
      </c>
      <c r="CW11" s="80">
        <v>0</v>
      </c>
      <c r="CX11" s="80">
        <v>1946</v>
      </c>
      <c r="CY11" s="80">
        <v>1487</v>
      </c>
      <c r="CZ11" s="80">
        <v>0</v>
      </c>
      <c r="DA11" s="80">
        <v>0</v>
      </c>
      <c r="DB11" s="80">
        <v>0</v>
      </c>
      <c r="DC11" s="80">
        <v>0</v>
      </c>
      <c r="DD11" s="80">
        <v>0</v>
      </c>
      <c r="DE11" s="80">
        <v>0</v>
      </c>
      <c r="DF11" s="80">
        <v>1215</v>
      </c>
      <c r="DG11" s="80">
        <v>1000</v>
      </c>
      <c r="DH11" s="80">
        <v>0</v>
      </c>
      <c r="DI11" s="80">
        <v>0</v>
      </c>
      <c r="DJ11" s="80">
        <f t="shared" si="8"/>
        <v>0</v>
      </c>
      <c r="DK11" s="80">
        <f t="shared" si="9"/>
        <v>0</v>
      </c>
      <c r="DL11" s="80">
        <v>7278.9</v>
      </c>
      <c r="DM11" s="80">
        <v>1230</v>
      </c>
      <c r="DN11" s="80">
        <v>0</v>
      </c>
      <c r="DO11" s="80">
        <v>0</v>
      </c>
      <c r="DP11" s="80">
        <v>7278.9</v>
      </c>
      <c r="DQ11" s="80">
        <v>1230</v>
      </c>
    </row>
    <row r="12" spans="1:121" s="81" customFormat="1" ht="21.75" customHeight="1">
      <c r="A12" s="79">
        <v>3</v>
      </c>
      <c r="B12" s="79">
        <v>10</v>
      </c>
      <c r="C12" s="56" t="s">
        <v>94</v>
      </c>
      <c r="D12" s="80">
        <f t="shared" si="2"/>
        <v>10405.502</v>
      </c>
      <c r="E12" s="80">
        <f t="shared" si="3"/>
        <v>4081.422</v>
      </c>
      <c r="F12" s="80">
        <f t="shared" si="4"/>
        <v>8268</v>
      </c>
      <c r="G12" s="80">
        <f t="shared" si="5"/>
        <v>4595.322</v>
      </c>
      <c r="H12" s="80">
        <f t="shared" si="6"/>
        <v>2964.302</v>
      </c>
      <c r="I12" s="80">
        <f t="shared" si="7"/>
        <v>-513.9</v>
      </c>
      <c r="J12" s="80">
        <v>6831.2</v>
      </c>
      <c r="K12" s="80">
        <v>4595.322</v>
      </c>
      <c r="L12" s="80">
        <v>350</v>
      </c>
      <c r="M12" s="80">
        <v>0</v>
      </c>
      <c r="N12" s="80">
        <v>6701.2</v>
      </c>
      <c r="O12" s="80">
        <v>4595.322</v>
      </c>
      <c r="P12" s="80">
        <v>350</v>
      </c>
      <c r="Q12" s="80">
        <v>0</v>
      </c>
      <c r="R12" s="80">
        <v>110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  <c r="X12" s="80">
        <v>0</v>
      </c>
      <c r="Y12" s="80">
        <v>0</v>
      </c>
      <c r="Z12" s="80">
        <v>0</v>
      </c>
      <c r="AA12" s="80">
        <v>0</v>
      </c>
      <c r="AB12" s="80">
        <v>0</v>
      </c>
      <c r="AC12" s="80">
        <v>0</v>
      </c>
      <c r="AD12" s="80">
        <v>0</v>
      </c>
      <c r="AE12" s="80">
        <v>0</v>
      </c>
      <c r="AF12" s="80">
        <v>2614.302</v>
      </c>
      <c r="AG12" s="80">
        <v>-513.9</v>
      </c>
      <c r="AH12" s="80">
        <v>0</v>
      </c>
      <c r="AI12" s="80">
        <v>0</v>
      </c>
      <c r="AJ12" s="80">
        <v>0</v>
      </c>
      <c r="AK12" s="80">
        <v>0</v>
      </c>
      <c r="AL12" s="80">
        <v>0</v>
      </c>
      <c r="AM12" s="80">
        <v>0</v>
      </c>
      <c r="AN12" s="80">
        <v>2614.302</v>
      </c>
      <c r="AO12" s="80">
        <v>0</v>
      </c>
      <c r="AP12" s="80">
        <v>0</v>
      </c>
      <c r="AQ12" s="80">
        <v>0</v>
      </c>
      <c r="AR12" s="80">
        <v>0</v>
      </c>
      <c r="AS12" s="80">
        <v>0</v>
      </c>
      <c r="AT12" s="80">
        <v>0</v>
      </c>
      <c r="AU12" s="80">
        <v>0</v>
      </c>
      <c r="AV12" s="80">
        <v>0</v>
      </c>
      <c r="AW12" s="80">
        <v>-513.9</v>
      </c>
      <c r="AX12" s="80">
        <v>0</v>
      </c>
      <c r="AY12" s="80">
        <v>0</v>
      </c>
      <c r="AZ12" s="80">
        <v>0</v>
      </c>
      <c r="BA12" s="80">
        <v>0</v>
      </c>
      <c r="BB12" s="80">
        <v>0</v>
      </c>
      <c r="BC12" s="80">
        <v>0</v>
      </c>
      <c r="BD12" s="80">
        <v>0</v>
      </c>
      <c r="BE12" s="80">
        <v>0</v>
      </c>
      <c r="BF12" s="80">
        <v>0</v>
      </c>
      <c r="BG12" s="80">
        <v>0</v>
      </c>
      <c r="BH12" s="80">
        <v>0</v>
      </c>
      <c r="BI12" s="80">
        <v>0</v>
      </c>
      <c r="BJ12" s="80">
        <v>0</v>
      </c>
      <c r="BK12" s="80">
        <v>0</v>
      </c>
      <c r="BL12" s="80">
        <v>0</v>
      </c>
      <c r="BM12" s="80">
        <v>0</v>
      </c>
      <c r="BN12" s="80">
        <v>0</v>
      </c>
      <c r="BO12" s="80">
        <v>0</v>
      </c>
      <c r="BP12" s="80">
        <v>0</v>
      </c>
      <c r="BQ12" s="80">
        <v>0</v>
      </c>
      <c r="BR12" s="80">
        <v>0</v>
      </c>
      <c r="BS12" s="80">
        <v>0</v>
      </c>
      <c r="BT12" s="80">
        <v>0</v>
      </c>
      <c r="BU12" s="80">
        <v>0</v>
      </c>
      <c r="BV12" s="80">
        <v>0</v>
      </c>
      <c r="BW12" s="80">
        <v>0</v>
      </c>
      <c r="BX12" s="80">
        <v>0</v>
      </c>
      <c r="BY12" s="80">
        <v>0</v>
      </c>
      <c r="BZ12" s="80">
        <v>0</v>
      </c>
      <c r="CA12" s="80">
        <v>0</v>
      </c>
      <c r="CB12" s="80">
        <v>0</v>
      </c>
      <c r="CC12" s="80">
        <v>0</v>
      </c>
      <c r="CD12" s="80">
        <v>0</v>
      </c>
      <c r="CE12" s="80">
        <v>0</v>
      </c>
      <c r="CF12" s="80">
        <v>0</v>
      </c>
      <c r="CG12" s="80">
        <v>0</v>
      </c>
      <c r="CH12" s="80">
        <v>0</v>
      </c>
      <c r="CI12" s="80">
        <v>0</v>
      </c>
      <c r="CJ12" s="80">
        <v>0</v>
      </c>
      <c r="CK12" s="80">
        <v>0</v>
      </c>
      <c r="CL12" s="80">
        <v>0</v>
      </c>
      <c r="CM12" s="80">
        <v>0</v>
      </c>
      <c r="CN12" s="80">
        <v>0</v>
      </c>
      <c r="CO12" s="80">
        <v>0</v>
      </c>
      <c r="CP12" s="80">
        <v>0</v>
      </c>
      <c r="CQ12" s="80">
        <v>0</v>
      </c>
      <c r="CR12" s="80">
        <v>0</v>
      </c>
      <c r="CS12" s="80">
        <v>0</v>
      </c>
      <c r="CT12" s="80">
        <v>0</v>
      </c>
      <c r="CU12" s="80">
        <v>0</v>
      </c>
      <c r="CV12" s="80">
        <v>0</v>
      </c>
      <c r="CW12" s="80">
        <v>0</v>
      </c>
      <c r="CX12" s="80">
        <v>160</v>
      </c>
      <c r="CY12" s="80">
        <v>0</v>
      </c>
      <c r="CZ12" s="80">
        <v>0</v>
      </c>
      <c r="DA12" s="80">
        <v>0</v>
      </c>
      <c r="DB12" s="80">
        <v>0</v>
      </c>
      <c r="DC12" s="80">
        <v>0</v>
      </c>
      <c r="DD12" s="80">
        <v>0</v>
      </c>
      <c r="DE12" s="80">
        <v>0</v>
      </c>
      <c r="DF12" s="80">
        <v>450</v>
      </c>
      <c r="DG12" s="80">
        <v>0</v>
      </c>
      <c r="DH12" s="80">
        <v>0</v>
      </c>
      <c r="DI12" s="80">
        <v>0</v>
      </c>
      <c r="DJ12" s="80">
        <f t="shared" si="8"/>
        <v>0</v>
      </c>
      <c r="DK12" s="80">
        <f t="shared" si="9"/>
        <v>0</v>
      </c>
      <c r="DL12" s="80">
        <v>826.8</v>
      </c>
      <c r="DM12" s="80">
        <v>0</v>
      </c>
      <c r="DN12" s="80">
        <v>0</v>
      </c>
      <c r="DO12" s="80">
        <v>0</v>
      </c>
      <c r="DP12" s="80">
        <v>826.8</v>
      </c>
      <c r="DQ12" s="80">
        <v>0</v>
      </c>
    </row>
    <row r="13" spans="1:121" s="81" customFormat="1" ht="20.25" customHeight="1">
      <c r="A13" s="79">
        <v>4</v>
      </c>
      <c r="B13" s="79">
        <v>12</v>
      </c>
      <c r="C13" s="56" t="s">
        <v>95</v>
      </c>
      <c r="D13" s="80">
        <f t="shared" si="2"/>
        <v>24555.1425</v>
      </c>
      <c r="E13" s="80">
        <f t="shared" si="3"/>
        <v>17122.778</v>
      </c>
      <c r="F13" s="80">
        <f t="shared" si="4"/>
        <v>21597.4</v>
      </c>
      <c r="G13" s="80">
        <f t="shared" si="5"/>
        <v>14216.777999999998</v>
      </c>
      <c r="H13" s="80">
        <f t="shared" si="6"/>
        <v>4032.7425</v>
      </c>
      <c r="I13" s="80">
        <f t="shared" si="7"/>
        <v>2906</v>
      </c>
      <c r="J13" s="80">
        <v>14850</v>
      </c>
      <c r="K13" s="80">
        <v>10491.478</v>
      </c>
      <c r="L13" s="80">
        <v>832.7425</v>
      </c>
      <c r="M13" s="80">
        <v>91</v>
      </c>
      <c r="N13" s="80">
        <v>14600</v>
      </c>
      <c r="O13" s="80">
        <v>10337.678</v>
      </c>
      <c r="P13" s="80">
        <v>832.7425</v>
      </c>
      <c r="Q13" s="80">
        <v>91</v>
      </c>
      <c r="R13" s="80">
        <v>200</v>
      </c>
      <c r="S13" s="80">
        <v>125</v>
      </c>
      <c r="T13" s="80">
        <v>0</v>
      </c>
      <c r="U13" s="80">
        <v>0</v>
      </c>
      <c r="V13" s="80">
        <v>0</v>
      </c>
      <c r="W13" s="80">
        <v>0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  <c r="AF13" s="80">
        <v>200</v>
      </c>
      <c r="AG13" s="80">
        <v>-65</v>
      </c>
      <c r="AH13" s="80">
        <v>0</v>
      </c>
      <c r="AI13" s="80">
        <v>0</v>
      </c>
      <c r="AJ13" s="80">
        <v>0</v>
      </c>
      <c r="AK13" s="80">
        <v>0</v>
      </c>
      <c r="AL13" s="80">
        <v>0</v>
      </c>
      <c r="AM13" s="80">
        <v>0</v>
      </c>
      <c r="AN13" s="80">
        <v>0</v>
      </c>
      <c r="AO13" s="80">
        <v>0</v>
      </c>
      <c r="AP13" s="80">
        <v>0</v>
      </c>
      <c r="AQ13" s="80">
        <v>0</v>
      </c>
      <c r="AR13" s="80">
        <v>200</v>
      </c>
      <c r="AS13" s="80">
        <v>200</v>
      </c>
      <c r="AT13" s="80">
        <v>0</v>
      </c>
      <c r="AU13" s="80">
        <v>0</v>
      </c>
      <c r="AV13" s="80">
        <v>0</v>
      </c>
      <c r="AW13" s="80">
        <v>-265</v>
      </c>
      <c r="AX13" s="80">
        <v>272.4</v>
      </c>
      <c r="AY13" s="80">
        <v>0</v>
      </c>
      <c r="AZ13" s="80">
        <v>0</v>
      </c>
      <c r="BA13" s="80">
        <v>0</v>
      </c>
      <c r="BB13" s="80">
        <v>272.4</v>
      </c>
      <c r="BC13" s="80">
        <v>0</v>
      </c>
      <c r="BD13" s="80">
        <v>0</v>
      </c>
      <c r="BE13" s="80">
        <v>0</v>
      </c>
      <c r="BF13" s="80">
        <v>0</v>
      </c>
      <c r="BG13" s="80">
        <v>0</v>
      </c>
      <c r="BH13" s="80">
        <v>0</v>
      </c>
      <c r="BI13" s="80">
        <v>0</v>
      </c>
      <c r="BJ13" s="80">
        <v>1400</v>
      </c>
      <c r="BK13" s="80">
        <v>690.3</v>
      </c>
      <c r="BL13" s="80">
        <v>3000</v>
      </c>
      <c r="BM13" s="80">
        <v>2880</v>
      </c>
      <c r="BN13" s="80">
        <v>0</v>
      </c>
      <c r="BO13" s="80">
        <v>0</v>
      </c>
      <c r="BP13" s="80">
        <v>0</v>
      </c>
      <c r="BQ13" s="80">
        <v>0</v>
      </c>
      <c r="BR13" s="80">
        <v>0</v>
      </c>
      <c r="BS13" s="80">
        <v>0</v>
      </c>
      <c r="BT13" s="80">
        <v>0</v>
      </c>
      <c r="BU13" s="80">
        <v>0</v>
      </c>
      <c r="BV13" s="80">
        <v>1400</v>
      </c>
      <c r="BW13" s="80">
        <v>690.3</v>
      </c>
      <c r="BX13" s="80">
        <v>3000</v>
      </c>
      <c r="BY13" s="80">
        <v>2880</v>
      </c>
      <c r="BZ13" s="80">
        <v>0</v>
      </c>
      <c r="CA13" s="80">
        <v>0</v>
      </c>
      <c r="CB13" s="80">
        <v>0</v>
      </c>
      <c r="CC13" s="80">
        <v>0</v>
      </c>
      <c r="CD13" s="80">
        <v>0</v>
      </c>
      <c r="CE13" s="80">
        <v>0</v>
      </c>
      <c r="CF13" s="80">
        <v>0</v>
      </c>
      <c r="CG13" s="80">
        <v>0</v>
      </c>
      <c r="CH13" s="80">
        <v>0</v>
      </c>
      <c r="CI13" s="80">
        <v>0</v>
      </c>
      <c r="CJ13" s="80">
        <v>0</v>
      </c>
      <c r="CK13" s="80">
        <v>0</v>
      </c>
      <c r="CL13" s="80">
        <v>1300</v>
      </c>
      <c r="CM13" s="80">
        <v>700</v>
      </c>
      <c r="CN13" s="80">
        <v>0</v>
      </c>
      <c r="CO13" s="80">
        <v>0</v>
      </c>
      <c r="CP13" s="80">
        <v>1300</v>
      </c>
      <c r="CQ13" s="80">
        <v>700</v>
      </c>
      <c r="CR13" s="80">
        <v>0</v>
      </c>
      <c r="CS13" s="80">
        <v>0</v>
      </c>
      <c r="CT13" s="80">
        <v>0</v>
      </c>
      <c r="CU13" s="80">
        <v>0</v>
      </c>
      <c r="CV13" s="80">
        <v>0</v>
      </c>
      <c r="CW13" s="80">
        <v>0</v>
      </c>
      <c r="CX13" s="80">
        <v>200</v>
      </c>
      <c r="CY13" s="80">
        <v>200</v>
      </c>
      <c r="CZ13" s="80">
        <v>0</v>
      </c>
      <c r="DA13" s="80">
        <v>0</v>
      </c>
      <c r="DB13" s="80">
        <v>200</v>
      </c>
      <c r="DC13" s="80">
        <v>200</v>
      </c>
      <c r="DD13" s="80">
        <v>0</v>
      </c>
      <c r="DE13" s="80">
        <v>0</v>
      </c>
      <c r="DF13" s="80">
        <v>2500</v>
      </c>
      <c r="DG13" s="80">
        <v>2135</v>
      </c>
      <c r="DH13" s="80">
        <v>0</v>
      </c>
      <c r="DI13" s="80">
        <v>0</v>
      </c>
      <c r="DJ13" s="80">
        <f t="shared" si="8"/>
        <v>0</v>
      </c>
      <c r="DK13" s="80">
        <f t="shared" si="9"/>
        <v>0</v>
      </c>
      <c r="DL13" s="80">
        <v>1075</v>
      </c>
      <c r="DM13" s="80">
        <v>0</v>
      </c>
      <c r="DN13" s="80">
        <v>0</v>
      </c>
      <c r="DO13" s="80">
        <v>0</v>
      </c>
      <c r="DP13" s="80">
        <v>1075</v>
      </c>
      <c r="DQ13" s="80">
        <v>0</v>
      </c>
    </row>
    <row r="14" spans="1:121" s="81" customFormat="1" ht="21" customHeight="1">
      <c r="A14" s="79">
        <v>5</v>
      </c>
      <c r="B14" s="79">
        <v>17</v>
      </c>
      <c r="C14" s="56" t="s">
        <v>96</v>
      </c>
      <c r="D14" s="80">
        <f t="shared" si="2"/>
        <v>30289.986399999998</v>
      </c>
      <c r="E14" s="80">
        <f t="shared" si="3"/>
        <v>18387.333</v>
      </c>
      <c r="F14" s="80">
        <f t="shared" si="4"/>
        <v>29433.8</v>
      </c>
      <c r="G14" s="80">
        <f t="shared" si="5"/>
        <v>17592.216</v>
      </c>
      <c r="H14" s="80">
        <f t="shared" si="6"/>
        <v>2356.1864</v>
      </c>
      <c r="I14" s="80">
        <f t="shared" si="7"/>
        <v>795.117</v>
      </c>
      <c r="J14" s="80">
        <v>22263.8</v>
      </c>
      <c r="K14" s="80">
        <v>14524.166</v>
      </c>
      <c r="L14" s="80">
        <v>100</v>
      </c>
      <c r="M14" s="80">
        <v>0</v>
      </c>
      <c r="N14" s="80">
        <v>22113.8</v>
      </c>
      <c r="O14" s="80">
        <v>14514.166</v>
      </c>
      <c r="P14" s="80">
        <v>100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  <c r="X14" s="80">
        <v>0</v>
      </c>
      <c r="Y14" s="80">
        <v>0</v>
      </c>
      <c r="Z14" s="80">
        <v>0</v>
      </c>
      <c r="AA14" s="80">
        <v>0</v>
      </c>
      <c r="AB14" s="80">
        <v>0</v>
      </c>
      <c r="AC14" s="80">
        <v>0</v>
      </c>
      <c r="AD14" s="80">
        <v>0</v>
      </c>
      <c r="AE14" s="80">
        <v>0</v>
      </c>
      <c r="AF14" s="80">
        <v>2256.1864</v>
      </c>
      <c r="AG14" s="80">
        <v>795.117</v>
      </c>
      <c r="AH14" s="80">
        <v>0</v>
      </c>
      <c r="AI14" s="80">
        <v>0</v>
      </c>
      <c r="AJ14" s="80">
        <v>2256.1864</v>
      </c>
      <c r="AK14" s="80">
        <v>856</v>
      </c>
      <c r="AL14" s="80">
        <v>0</v>
      </c>
      <c r="AM14" s="80">
        <v>0</v>
      </c>
      <c r="AN14" s="80">
        <v>0</v>
      </c>
      <c r="AO14" s="80">
        <v>0</v>
      </c>
      <c r="AP14" s="80">
        <v>0</v>
      </c>
      <c r="AQ14" s="80">
        <v>0</v>
      </c>
      <c r="AR14" s="80">
        <v>0</v>
      </c>
      <c r="AS14" s="80">
        <v>0</v>
      </c>
      <c r="AT14" s="80">
        <v>0</v>
      </c>
      <c r="AU14" s="80">
        <v>0</v>
      </c>
      <c r="AV14" s="80">
        <v>0</v>
      </c>
      <c r="AW14" s="80">
        <v>-60.883</v>
      </c>
      <c r="AX14" s="80">
        <v>810</v>
      </c>
      <c r="AY14" s="80">
        <v>218.05</v>
      </c>
      <c r="AZ14" s="80">
        <v>0</v>
      </c>
      <c r="BA14" s="80">
        <v>0</v>
      </c>
      <c r="BB14" s="80">
        <v>810</v>
      </c>
      <c r="BC14" s="80">
        <v>218.05</v>
      </c>
      <c r="BD14" s="80">
        <v>0</v>
      </c>
      <c r="BE14" s="80">
        <v>0</v>
      </c>
      <c r="BF14" s="80">
        <v>0</v>
      </c>
      <c r="BG14" s="80">
        <v>0</v>
      </c>
      <c r="BH14" s="80">
        <v>0</v>
      </c>
      <c r="BI14" s="80">
        <v>0</v>
      </c>
      <c r="BJ14" s="80">
        <v>0</v>
      </c>
      <c r="BK14" s="80">
        <v>0</v>
      </c>
      <c r="BL14" s="80">
        <v>0</v>
      </c>
      <c r="BM14" s="80">
        <v>0</v>
      </c>
      <c r="BN14" s="80">
        <v>0</v>
      </c>
      <c r="BO14" s="80">
        <v>0</v>
      </c>
      <c r="BP14" s="80">
        <v>0</v>
      </c>
      <c r="BQ14" s="80">
        <v>0</v>
      </c>
      <c r="BR14" s="80">
        <v>0</v>
      </c>
      <c r="BS14" s="80">
        <v>0</v>
      </c>
      <c r="BT14" s="80">
        <v>0</v>
      </c>
      <c r="BU14" s="80">
        <v>0</v>
      </c>
      <c r="BV14" s="80">
        <v>0</v>
      </c>
      <c r="BW14" s="80">
        <v>0</v>
      </c>
      <c r="BX14" s="80">
        <v>0</v>
      </c>
      <c r="BY14" s="80">
        <v>0</v>
      </c>
      <c r="BZ14" s="80">
        <v>0</v>
      </c>
      <c r="CA14" s="80">
        <v>0</v>
      </c>
      <c r="CB14" s="80">
        <v>0</v>
      </c>
      <c r="CC14" s="80">
        <v>0</v>
      </c>
      <c r="CD14" s="80">
        <v>0</v>
      </c>
      <c r="CE14" s="80">
        <v>0</v>
      </c>
      <c r="CF14" s="80">
        <v>0</v>
      </c>
      <c r="CG14" s="80">
        <v>0</v>
      </c>
      <c r="CH14" s="80">
        <v>0</v>
      </c>
      <c r="CI14" s="80">
        <v>0</v>
      </c>
      <c r="CJ14" s="80">
        <v>0</v>
      </c>
      <c r="CK14" s="80">
        <v>0</v>
      </c>
      <c r="CL14" s="80">
        <v>0</v>
      </c>
      <c r="CM14" s="80">
        <v>0</v>
      </c>
      <c r="CN14" s="80">
        <v>0</v>
      </c>
      <c r="CO14" s="80">
        <v>0</v>
      </c>
      <c r="CP14" s="80">
        <v>0</v>
      </c>
      <c r="CQ14" s="80">
        <v>0</v>
      </c>
      <c r="CR14" s="80">
        <v>0</v>
      </c>
      <c r="CS14" s="80">
        <v>0</v>
      </c>
      <c r="CT14" s="80">
        <v>0</v>
      </c>
      <c r="CU14" s="80">
        <v>0</v>
      </c>
      <c r="CV14" s="80">
        <v>0</v>
      </c>
      <c r="CW14" s="80">
        <v>0</v>
      </c>
      <c r="CX14" s="80">
        <v>0</v>
      </c>
      <c r="CY14" s="80">
        <v>0</v>
      </c>
      <c r="CZ14" s="80">
        <v>0</v>
      </c>
      <c r="DA14" s="80">
        <v>0</v>
      </c>
      <c r="DB14" s="80">
        <v>0</v>
      </c>
      <c r="DC14" s="80">
        <v>0</v>
      </c>
      <c r="DD14" s="80">
        <v>0</v>
      </c>
      <c r="DE14" s="80">
        <v>0</v>
      </c>
      <c r="DF14" s="80">
        <v>4860</v>
      </c>
      <c r="DG14" s="80">
        <v>2850</v>
      </c>
      <c r="DH14" s="80">
        <v>0</v>
      </c>
      <c r="DI14" s="80">
        <v>0</v>
      </c>
      <c r="DJ14" s="80">
        <f t="shared" si="8"/>
        <v>0</v>
      </c>
      <c r="DK14" s="80">
        <f t="shared" si="9"/>
        <v>0</v>
      </c>
      <c r="DL14" s="80">
        <v>1500</v>
      </c>
      <c r="DM14" s="80">
        <v>0</v>
      </c>
      <c r="DN14" s="80">
        <v>0</v>
      </c>
      <c r="DO14" s="80">
        <v>0</v>
      </c>
      <c r="DP14" s="80">
        <v>1500</v>
      </c>
      <c r="DQ14" s="80">
        <v>0</v>
      </c>
    </row>
    <row r="15" spans="1:121" s="81" customFormat="1" ht="20.25" customHeight="1">
      <c r="A15" s="79">
        <v>6</v>
      </c>
      <c r="B15" s="79">
        <v>4</v>
      </c>
      <c r="C15" s="56" t="s">
        <v>97</v>
      </c>
      <c r="D15" s="80">
        <f t="shared" si="2"/>
        <v>54545.195999999996</v>
      </c>
      <c r="E15" s="80">
        <f t="shared" si="3"/>
        <v>27314.231000000003</v>
      </c>
      <c r="F15" s="80">
        <f t="shared" si="4"/>
        <v>43532</v>
      </c>
      <c r="G15" s="80">
        <f t="shared" si="5"/>
        <v>25052.781000000003</v>
      </c>
      <c r="H15" s="80">
        <f t="shared" si="6"/>
        <v>13613.196</v>
      </c>
      <c r="I15" s="80">
        <f t="shared" si="7"/>
        <v>2261.45</v>
      </c>
      <c r="J15" s="80">
        <v>33632</v>
      </c>
      <c r="K15" s="80">
        <v>21358.381</v>
      </c>
      <c r="L15" s="80">
        <v>4900</v>
      </c>
      <c r="M15" s="80">
        <v>274.1</v>
      </c>
      <c r="N15" s="80">
        <v>29546</v>
      </c>
      <c r="O15" s="80">
        <v>19048.078</v>
      </c>
      <c r="P15" s="80">
        <v>4200</v>
      </c>
      <c r="Q15" s="80">
        <v>274.1</v>
      </c>
      <c r="R15" s="80">
        <v>3886</v>
      </c>
      <c r="S15" s="80">
        <v>2180.703</v>
      </c>
      <c r="T15" s="80">
        <v>700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550</v>
      </c>
      <c r="AE15" s="80">
        <v>0</v>
      </c>
      <c r="AF15" s="80">
        <v>2713</v>
      </c>
      <c r="AG15" s="80">
        <v>1987.35</v>
      </c>
      <c r="AH15" s="80">
        <v>550</v>
      </c>
      <c r="AI15" s="80">
        <v>0</v>
      </c>
      <c r="AJ15" s="80">
        <v>0</v>
      </c>
      <c r="AK15" s="80">
        <v>0</v>
      </c>
      <c r="AL15" s="80">
        <v>0</v>
      </c>
      <c r="AM15" s="80">
        <v>0</v>
      </c>
      <c r="AN15" s="80">
        <v>5713</v>
      </c>
      <c r="AO15" s="80">
        <v>990</v>
      </c>
      <c r="AP15" s="80">
        <v>0</v>
      </c>
      <c r="AQ15" s="80">
        <v>0</v>
      </c>
      <c r="AR15" s="80">
        <v>1000</v>
      </c>
      <c r="AS15" s="80">
        <v>997.35</v>
      </c>
      <c r="AT15" s="80">
        <v>0</v>
      </c>
      <c r="AU15" s="80">
        <v>0</v>
      </c>
      <c r="AV15" s="80">
        <v>-4000</v>
      </c>
      <c r="AW15" s="80">
        <v>0</v>
      </c>
      <c r="AX15" s="80">
        <v>1290</v>
      </c>
      <c r="AY15" s="80">
        <v>840</v>
      </c>
      <c r="AZ15" s="80">
        <v>0</v>
      </c>
      <c r="BA15" s="80">
        <v>0</v>
      </c>
      <c r="BB15" s="80">
        <v>1290</v>
      </c>
      <c r="BC15" s="80">
        <v>840</v>
      </c>
      <c r="BD15" s="80">
        <v>0</v>
      </c>
      <c r="BE15" s="80">
        <v>0</v>
      </c>
      <c r="BF15" s="80">
        <v>0</v>
      </c>
      <c r="BG15" s="80">
        <v>0</v>
      </c>
      <c r="BH15" s="80">
        <v>0</v>
      </c>
      <c r="BI15" s="80">
        <v>0</v>
      </c>
      <c r="BJ15" s="80">
        <v>0</v>
      </c>
      <c r="BK15" s="80">
        <v>0</v>
      </c>
      <c r="BL15" s="80">
        <v>5300</v>
      </c>
      <c r="BM15" s="80">
        <v>0</v>
      </c>
      <c r="BN15" s="80">
        <v>0</v>
      </c>
      <c r="BO15" s="80">
        <v>0</v>
      </c>
      <c r="BP15" s="80">
        <v>0</v>
      </c>
      <c r="BQ15" s="80">
        <v>0</v>
      </c>
      <c r="BR15" s="80">
        <v>0</v>
      </c>
      <c r="BS15" s="80">
        <v>0</v>
      </c>
      <c r="BT15" s="80">
        <v>0</v>
      </c>
      <c r="BU15" s="80">
        <v>0</v>
      </c>
      <c r="BV15" s="80">
        <v>0</v>
      </c>
      <c r="BW15" s="80">
        <v>0</v>
      </c>
      <c r="BX15" s="80">
        <v>1000</v>
      </c>
      <c r="BY15" s="80">
        <v>0</v>
      </c>
      <c r="BZ15" s="80">
        <v>0</v>
      </c>
      <c r="CA15" s="80">
        <v>0</v>
      </c>
      <c r="CB15" s="80">
        <v>4300</v>
      </c>
      <c r="CC15" s="80">
        <v>0</v>
      </c>
      <c r="CD15" s="80">
        <v>0</v>
      </c>
      <c r="CE15" s="80">
        <v>0</v>
      </c>
      <c r="CF15" s="80">
        <v>0</v>
      </c>
      <c r="CG15" s="80">
        <v>0</v>
      </c>
      <c r="CH15" s="80">
        <v>150</v>
      </c>
      <c r="CI15" s="80">
        <v>150</v>
      </c>
      <c r="CJ15" s="80">
        <v>0</v>
      </c>
      <c r="CK15" s="80">
        <v>0</v>
      </c>
      <c r="CL15" s="80">
        <v>600</v>
      </c>
      <c r="CM15" s="80">
        <v>0</v>
      </c>
      <c r="CN15" s="80">
        <v>700.196</v>
      </c>
      <c r="CO15" s="80">
        <v>0</v>
      </c>
      <c r="CP15" s="80">
        <v>600</v>
      </c>
      <c r="CQ15" s="80">
        <v>0</v>
      </c>
      <c r="CR15" s="80">
        <v>700.196</v>
      </c>
      <c r="CS15" s="80">
        <v>0</v>
      </c>
      <c r="CT15" s="80">
        <v>0</v>
      </c>
      <c r="CU15" s="80">
        <v>0</v>
      </c>
      <c r="CV15" s="80">
        <v>0</v>
      </c>
      <c r="CW15" s="80">
        <v>0</v>
      </c>
      <c r="CX15" s="80">
        <v>1710</v>
      </c>
      <c r="CY15" s="80">
        <v>1024.4</v>
      </c>
      <c r="CZ15" s="80">
        <v>0</v>
      </c>
      <c r="DA15" s="80">
        <v>0</v>
      </c>
      <c r="DB15" s="80">
        <v>0</v>
      </c>
      <c r="DC15" s="80">
        <v>0</v>
      </c>
      <c r="DD15" s="80">
        <v>0</v>
      </c>
      <c r="DE15" s="80">
        <v>0</v>
      </c>
      <c r="DF15" s="80">
        <v>3000</v>
      </c>
      <c r="DG15" s="80">
        <v>1680</v>
      </c>
      <c r="DH15" s="80">
        <v>0</v>
      </c>
      <c r="DI15" s="80">
        <v>0</v>
      </c>
      <c r="DJ15" s="80">
        <f t="shared" si="8"/>
        <v>0</v>
      </c>
      <c r="DK15" s="80">
        <f t="shared" si="9"/>
        <v>0</v>
      </c>
      <c r="DL15" s="80">
        <v>2600</v>
      </c>
      <c r="DM15" s="80">
        <v>0</v>
      </c>
      <c r="DN15" s="80">
        <v>0</v>
      </c>
      <c r="DO15" s="80">
        <v>0</v>
      </c>
      <c r="DP15" s="80">
        <v>2600</v>
      </c>
      <c r="DQ15" s="80">
        <v>0</v>
      </c>
    </row>
    <row r="16" spans="1:121" s="81" customFormat="1" ht="18" customHeight="1">
      <c r="A16" s="79">
        <v>7</v>
      </c>
      <c r="B16" s="79">
        <v>20</v>
      </c>
      <c r="C16" s="56" t="s">
        <v>98</v>
      </c>
      <c r="D16" s="80">
        <f t="shared" si="2"/>
        <v>19710.306</v>
      </c>
      <c r="E16" s="80">
        <f t="shared" si="3"/>
        <v>-10500.151</v>
      </c>
      <c r="F16" s="80">
        <f t="shared" si="4"/>
        <v>18101.8</v>
      </c>
      <c r="G16" s="80">
        <f t="shared" si="5"/>
        <v>11621.078</v>
      </c>
      <c r="H16" s="80">
        <f t="shared" si="6"/>
        <v>2608.506000000001</v>
      </c>
      <c r="I16" s="80">
        <f t="shared" si="7"/>
        <v>-22121.229</v>
      </c>
      <c r="J16" s="80">
        <v>15801.8</v>
      </c>
      <c r="K16" s="80">
        <v>10892.078</v>
      </c>
      <c r="L16" s="80">
        <v>19608.506</v>
      </c>
      <c r="M16" s="80">
        <v>1000</v>
      </c>
      <c r="N16" s="80">
        <v>15061.8</v>
      </c>
      <c r="O16" s="80">
        <v>10399.688</v>
      </c>
      <c r="P16" s="80">
        <v>17608.506</v>
      </c>
      <c r="Q16" s="80">
        <v>0</v>
      </c>
      <c r="R16" s="80">
        <v>740</v>
      </c>
      <c r="S16" s="80">
        <v>492.39</v>
      </c>
      <c r="T16" s="80">
        <v>2000</v>
      </c>
      <c r="U16" s="80">
        <v>1000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-28000</v>
      </c>
      <c r="AG16" s="80">
        <v>-26169.912</v>
      </c>
      <c r="AH16" s="80">
        <v>0</v>
      </c>
      <c r="AI16" s="80">
        <v>0</v>
      </c>
      <c r="AJ16" s="80">
        <v>0</v>
      </c>
      <c r="AK16" s="80">
        <v>0</v>
      </c>
      <c r="AL16" s="80">
        <v>0</v>
      </c>
      <c r="AM16" s="80">
        <v>0</v>
      </c>
      <c r="AN16" s="80">
        <v>4000</v>
      </c>
      <c r="AO16" s="80">
        <v>692.088</v>
      </c>
      <c r="AP16" s="80">
        <v>0</v>
      </c>
      <c r="AQ16" s="80">
        <v>0</v>
      </c>
      <c r="AR16" s="80">
        <v>10000</v>
      </c>
      <c r="AS16" s="80">
        <v>0</v>
      </c>
      <c r="AT16" s="80">
        <v>0</v>
      </c>
      <c r="AU16" s="80">
        <v>0</v>
      </c>
      <c r="AV16" s="80">
        <v>-42000</v>
      </c>
      <c r="AW16" s="80">
        <v>-26862</v>
      </c>
      <c r="AX16" s="80">
        <v>1000</v>
      </c>
      <c r="AY16" s="80">
        <v>634</v>
      </c>
      <c r="AZ16" s="80">
        <v>0</v>
      </c>
      <c r="BA16" s="80">
        <v>0</v>
      </c>
      <c r="BB16" s="80">
        <v>900</v>
      </c>
      <c r="BC16" s="80">
        <v>600</v>
      </c>
      <c r="BD16" s="80">
        <v>0</v>
      </c>
      <c r="BE16" s="80">
        <v>0</v>
      </c>
      <c r="BF16" s="80">
        <v>0</v>
      </c>
      <c r="BG16" s="80">
        <v>0</v>
      </c>
      <c r="BH16" s="80">
        <v>0</v>
      </c>
      <c r="BI16" s="80">
        <v>0</v>
      </c>
      <c r="BJ16" s="80">
        <v>0</v>
      </c>
      <c r="BK16" s="80">
        <v>0</v>
      </c>
      <c r="BL16" s="80">
        <v>9000</v>
      </c>
      <c r="BM16" s="80">
        <v>3048.683</v>
      </c>
      <c r="BN16" s="80">
        <v>0</v>
      </c>
      <c r="BO16" s="80">
        <v>0</v>
      </c>
      <c r="BP16" s="80">
        <v>0</v>
      </c>
      <c r="BQ16" s="80">
        <v>0</v>
      </c>
      <c r="BR16" s="80">
        <v>0</v>
      </c>
      <c r="BS16" s="80">
        <v>0</v>
      </c>
      <c r="BT16" s="80">
        <v>0</v>
      </c>
      <c r="BU16" s="80">
        <v>0</v>
      </c>
      <c r="BV16" s="80">
        <v>0</v>
      </c>
      <c r="BW16" s="80">
        <v>0</v>
      </c>
      <c r="BX16" s="80">
        <v>6000</v>
      </c>
      <c r="BY16" s="80">
        <v>3048.683</v>
      </c>
      <c r="BZ16" s="80">
        <v>0</v>
      </c>
      <c r="CA16" s="80">
        <v>0</v>
      </c>
      <c r="CB16" s="80">
        <v>3000</v>
      </c>
      <c r="CC16" s="80">
        <v>0</v>
      </c>
      <c r="CD16" s="80">
        <v>0</v>
      </c>
      <c r="CE16" s="80">
        <v>0</v>
      </c>
      <c r="CF16" s="80">
        <v>0</v>
      </c>
      <c r="CG16" s="80">
        <v>0</v>
      </c>
      <c r="CH16" s="80">
        <v>0</v>
      </c>
      <c r="CI16" s="80">
        <v>0</v>
      </c>
      <c r="CJ16" s="80">
        <v>0</v>
      </c>
      <c r="CK16" s="80">
        <v>0</v>
      </c>
      <c r="CL16" s="80">
        <v>0</v>
      </c>
      <c r="CM16" s="80">
        <v>0</v>
      </c>
      <c r="CN16" s="80">
        <v>2000</v>
      </c>
      <c r="CO16" s="80">
        <v>0</v>
      </c>
      <c r="CP16" s="80">
        <v>0</v>
      </c>
      <c r="CQ16" s="80">
        <v>0</v>
      </c>
      <c r="CR16" s="80">
        <v>2000</v>
      </c>
      <c r="CS16" s="80">
        <v>0</v>
      </c>
      <c r="CT16" s="80">
        <v>0</v>
      </c>
      <c r="CU16" s="80">
        <v>0</v>
      </c>
      <c r="CV16" s="80">
        <v>2000</v>
      </c>
      <c r="CW16" s="80">
        <v>0</v>
      </c>
      <c r="CX16" s="80">
        <v>0</v>
      </c>
      <c r="CY16" s="80">
        <v>0</v>
      </c>
      <c r="CZ16" s="80">
        <v>0</v>
      </c>
      <c r="DA16" s="80">
        <v>0</v>
      </c>
      <c r="DB16" s="80">
        <v>0</v>
      </c>
      <c r="DC16" s="80">
        <v>0</v>
      </c>
      <c r="DD16" s="80">
        <v>0</v>
      </c>
      <c r="DE16" s="80">
        <v>0</v>
      </c>
      <c r="DF16" s="80">
        <v>300</v>
      </c>
      <c r="DG16" s="80">
        <v>95</v>
      </c>
      <c r="DH16" s="80">
        <v>0</v>
      </c>
      <c r="DI16" s="80">
        <v>0</v>
      </c>
      <c r="DJ16" s="80">
        <f t="shared" si="8"/>
        <v>0</v>
      </c>
      <c r="DK16" s="80">
        <f t="shared" si="9"/>
        <v>0</v>
      </c>
      <c r="DL16" s="80">
        <v>1000</v>
      </c>
      <c r="DM16" s="80">
        <v>0</v>
      </c>
      <c r="DN16" s="80">
        <v>0</v>
      </c>
      <c r="DO16" s="80">
        <v>0</v>
      </c>
      <c r="DP16" s="80">
        <v>1000</v>
      </c>
      <c r="DQ16" s="80">
        <v>0</v>
      </c>
    </row>
    <row r="17" spans="1:121" s="81" customFormat="1" ht="18" customHeight="1">
      <c r="A17" s="79">
        <v>8</v>
      </c>
      <c r="B17" s="79">
        <v>22</v>
      </c>
      <c r="C17" s="56" t="s">
        <v>99</v>
      </c>
      <c r="D17" s="80">
        <f t="shared" si="2"/>
        <v>34547.28</v>
      </c>
      <c r="E17" s="80">
        <f t="shared" si="3"/>
        <v>18411.799000000003</v>
      </c>
      <c r="F17" s="80">
        <f t="shared" si="4"/>
        <v>29957.6</v>
      </c>
      <c r="G17" s="80">
        <f t="shared" si="5"/>
        <v>17054.599000000002</v>
      </c>
      <c r="H17" s="80">
        <f t="shared" si="6"/>
        <v>6498.679999999999</v>
      </c>
      <c r="I17" s="80">
        <f t="shared" si="7"/>
        <v>1357.2</v>
      </c>
      <c r="J17" s="80">
        <v>24848.6</v>
      </c>
      <c r="K17" s="80">
        <v>15499.599</v>
      </c>
      <c r="L17" s="80">
        <v>2000</v>
      </c>
      <c r="M17" s="80">
        <v>360</v>
      </c>
      <c r="N17" s="80">
        <v>23925.6</v>
      </c>
      <c r="O17" s="80">
        <v>15085.199</v>
      </c>
      <c r="P17" s="80">
        <v>1000</v>
      </c>
      <c r="Q17" s="80">
        <v>0</v>
      </c>
      <c r="R17" s="80">
        <v>873</v>
      </c>
      <c r="S17" s="80">
        <v>414.4</v>
      </c>
      <c r="T17" s="80">
        <v>1000</v>
      </c>
      <c r="U17" s="80">
        <v>360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80">
        <v>0</v>
      </c>
      <c r="AE17" s="80">
        <v>0</v>
      </c>
      <c r="AF17" s="80">
        <v>-1502.02</v>
      </c>
      <c r="AG17" s="80">
        <v>997.2</v>
      </c>
      <c r="AH17" s="80">
        <v>0</v>
      </c>
      <c r="AI17" s="80">
        <v>0</v>
      </c>
      <c r="AJ17" s="80">
        <v>0</v>
      </c>
      <c r="AK17" s="80">
        <v>0</v>
      </c>
      <c r="AL17" s="80">
        <v>0</v>
      </c>
      <c r="AM17" s="80">
        <v>0</v>
      </c>
      <c r="AN17" s="80">
        <v>0</v>
      </c>
      <c r="AO17" s="80">
        <v>0</v>
      </c>
      <c r="AP17" s="80">
        <v>0</v>
      </c>
      <c r="AQ17" s="80">
        <v>0</v>
      </c>
      <c r="AR17" s="80">
        <v>4000</v>
      </c>
      <c r="AS17" s="80">
        <v>997.2</v>
      </c>
      <c r="AT17" s="80">
        <v>0</v>
      </c>
      <c r="AU17" s="80">
        <v>0</v>
      </c>
      <c r="AV17" s="80">
        <v>-5502.02</v>
      </c>
      <c r="AW17" s="80">
        <v>0</v>
      </c>
      <c r="AX17" s="80">
        <v>0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0">
        <v>0</v>
      </c>
      <c r="BF17" s="80">
        <v>0</v>
      </c>
      <c r="BG17" s="80">
        <v>0</v>
      </c>
      <c r="BH17" s="80">
        <v>0</v>
      </c>
      <c r="BI17" s="80">
        <v>0</v>
      </c>
      <c r="BJ17" s="80">
        <v>0</v>
      </c>
      <c r="BK17" s="80">
        <v>0</v>
      </c>
      <c r="BL17" s="80">
        <v>5000</v>
      </c>
      <c r="BM17" s="80">
        <v>0</v>
      </c>
      <c r="BN17" s="80">
        <v>0</v>
      </c>
      <c r="BO17" s="80">
        <v>0</v>
      </c>
      <c r="BP17" s="80">
        <v>0</v>
      </c>
      <c r="BQ17" s="80">
        <v>0</v>
      </c>
      <c r="BR17" s="80">
        <v>0</v>
      </c>
      <c r="BS17" s="80">
        <v>0</v>
      </c>
      <c r="BT17" s="80">
        <v>0</v>
      </c>
      <c r="BU17" s="80">
        <v>0</v>
      </c>
      <c r="BV17" s="80">
        <v>0</v>
      </c>
      <c r="BW17" s="80">
        <v>0</v>
      </c>
      <c r="BX17" s="80">
        <v>0</v>
      </c>
      <c r="BY17" s="80">
        <v>0</v>
      </c>
      <c r="BZ17" s="80">
        <v>0</v>
      </c>
      <c r="CA17" s="80">
        <v>0</v>
      </c>
      <c r="CB17" s="80">
        <v>5000</v>
      </c>
      <c r="CC17" s="80">
        <v>0</v>
      </c>
      <c r="CD17" s="80">
        <v>0</v>
      </c>
      <c r="CE17" s="80">
        <v>0</v>
      </c>
      <c r="CF17" s="80">
        <v>0</v>
      </c>
      <c r="CG17" s="80">
        <v>0</v>
      </c>
      <c r="CH17" s="80">
        <v>0</v>
      </c>
      <c r="CI17" s="80">
        <v>0</v>
      </c>
      <c r="CJ17" s="80">
        <v>0</v>
      </c>
      <c r="CK17" s="80">
        <v>0</v>
      </c>
      <c r="CL17" s="80">
        <v>400</v>
      </c>
      <c r="CM17" s="80">
        <v>0</v>
      </c>
      <c r="CN17" s="80">
        <v>1000.7</v>
      </c>
      <c r="CO17" s="80">
        <v>0</v>
      </c>
      <c r="CP17" s="80">
        <v>400</v>
      </c>
      <c r="CQ17" s="80">
        <v>0</v>
      </c>
      <c r="CR17" s="80">
        <v>1000.7</v>
      </c>
      <c r="CS17" s="80">
        <v>0</v>
      </c>
      <c r="CT17" s="80">
        <v>400</v>
      </c>
      <c r="CU17" s="80">
        <v>0</v>
      </c>
      <c r="CV17" s="80">
        <v>1000.7</v>
      </c>
      <c r="CW17" s="80">
        <v>0</v>
      </c>
      <c r="CX17" s="80">
        <v>0</v>
      </c>
      <c r="CY17" s="80">
        <v>0</v>
      </c>
      <c r="CZ17" s="80">
        <v>0</v>
      </c>
      <c r="DA17" s="80">
        <v>0</v>
      </c>
      <c r="DB17" s="80">
        <v>0</v>
      </c>
      <c r="DC17" s="80">
        <v>0</v>
      </c>
      <c r="DD17" s="80">
        <v>0</v>
      </c>
      <c r="DE17" s="80">
        <v>0</v>
      </c>
      <c r="DF17" s="80">
        <v>2800</v>
      </c>
      <c r="DG17" s="80">
        <v>1555</v>
      </c>
      <c r="DH17" s="80">
        <v>0</v>
      </c>
      <c r="DI17" s="80">
        <v>0</v>
      </c>
      <c r="DJ17" s="80">
        <f t="shared" si="8"/>
        <v>0</v>
      </c>
      <c r="DK17" s="80">
        <f t="shared" si="9"/>
        <v>0</v>
      </c>
      <c r="DL17" s="80">
        <v>1909</v>
      </c>
      <c r="DM17" s="80">
        <v>0</v>
      </c>
      <c r="DN17" s="80">
        <v>0</v>
      </c>
      <c r="DO17" s="80">
        <v>0</v>
      </c>
      <c r="DP17" s="80">
        <v>1909</v>
      </c>
      <c r="DQ17" s="80">
        <v>0</v>
      </c>
    </row>
    <row r="18" spans="1:121" s="81" customFormat="1" ht="18" customHeight="1">
      <c r="A18" s="79">
        <v>9</v>
      </c>
      <c r="B18" s="79">
        <v>24</v>
      </c>
      <c r="C18" s="56" t="s">
        <v>100</v>
      </c>
      <c r="D18" s="80">
        <f t="shared" si="2"/>
        <v>25868.403299999998</v>
      </c>
      <c r="E18" s="80">
        <f t="shared" si="3"/>
        <v>14922.068700000003</v>
      </c>
      <c r="F18" s="80">
        <f t="shared" si="4"/>
        <v>24666</v>
      </c>
      <c r="G18" s="80">
        <f t="shared" si="5"/>
        <v>14092.532700000002</v>
      </c>
      <c r="H18" s="80">
        <f t="shared" si="6"/>
        <v>4599.4033</v>
      </c>
      <c r="I18" s="80">
        <f t="shared" si="7"/>
        <v>2629.536</v>
      </c>
      <c r="J18" s="80">
        <v>19219</v>
      </c>
      <c r="K18" s="80">
        <v>11352.8327</v>
      </c>
      <c r="L18" s="80">
        <v>2100</v>
      </c>
      <c r="M18" s="80">
        <v>0</v>
      </c>
      <c r="N18" s="80">
        <v>18649</v>
      </c>
      <c r="O18" s="80">
        <v>11315.6327</v>
      </c>
      <c r="P18" s="80">
        <v>2000</v>
      </c>
      <c r="Q18" s="80">
        <v>0</v>
      </c>
      <c r="R18" s="80">
        <v>430</v>
      </c>
      <c r="S18" s="80">
        <v>0</v>
      </c>
      <c r="T18" s="80">
        <v>100</v>
      </c>
      <c r="U18" s="80">
        <v>0</v>
      </c>
      <c r="V18" s="80">
        <v>0</v>
      </c>
      <c r="W18" s="80">
        <v>0</v>
      </c>
      <c r="X18" s="80">
        <v>0</v>
      </c>
      <c r="Y18" s="80">
        <v>0</v>
      </c>
      <c r="Z18" s="80">
        <v>0</v>
      </c>
      <c r="AA18" s="80">
        <v>0</v>
      </c>
      <c r="AB18" s="80">
        <v>0</v>
      </c>
      <c r="AC18" s="80">
        <v>0</v>
      </c>
      <c r="AD18" s="80">
        <v>0</v>
      </c>
      <c r="AE18" s="80">
        <v>0</v>
      </c>
      <c r="AF18" s="80">
        <v>-3000</v>
      </c>
      <c r="AG18" s="80">
        <v>-570.464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80">
        <v>0</v>
      </c>
      <c r="AN18" s="80">
        <v>0</v>
      </c>
      <c r="AO18" s="80">
        <v>0</v>
      </c>
      <c r="AP18" s="80">
        <v>0</v>
      </c>
      <c r="AQ18" s="80">
        <v>0</v>
      </c>
      <c r="AR18" s="80">
        <v>0</v>
      </c>
      <c r="AS18" s="80">
        <v>0</v>
      </c>
      <c r="AT18" s="80">
        <v>0</v>
      </c>
      <c r="AU18" s="80">
        <v>0</v>
      </c>
      <c r="AV18" s="80">
        <v>-3000</v>
      </c>
      <c r="AW18" s="80">
        <v>-570.464</v>
      </c>
      <c r="AX18" s="80">
        <v>1320</v>
      </c>
      <c r="AY18" s="80">
        <v>559.7</v>
      </c>
      <c r="AZ18" s="80">
        <v>0</v>
      </c>
      <c r="BA18" s="80">
        <v>0</v>
      </c>
      <c r="BB18" s="80">
        <v>1320</v>
      </c>
      <c r="BC18" s="80">
        <v>559.7</v>
      </c>
      <c r="BD18" s="80">
        <v>0</v>
      </c>
      <c r="BE18" s="80">
        <v>0</v>
      </c>
      <c r="BF18" s="80">
        <v>0</v>
      </c>
      <c r="BG18" s="80">
        <v>0</v>
      </c>
      <c r="BH18" s="80">
        <v>0</v>
      </c>
      <c r="BI18" s="80">
        <v>0</v>
      </c>
      <c r="BJ18" s="80">
        <v>0</v>
      </c>
      <c r="BK18" s="80">
        <v>0</v>
      </c>
      <c r="BL18" s="80">
        <v>5499.4033</v>
      </c>
      <c r="BM18" s="80">
        <v>3200</v>
      </c>
      <c r="BN18" s="80">
        <v>0</v>
      </c>
      <c r="BO18" s="80">
        <v>0</v>
      </c>
      <c r="BP18" s="80">
        <v>0</v>
      </c>
      <c r="BQ18" s="80">
        <v>0</v>
      </c>
      <c r="BR18" s="80">
        <v>0</v>
      </c>
      <c r="BS18" s="80">
        <v>0</v>
      </c>
      <c r="BT18" s="80">
        <v>0</v>
      </c>
      <c r="BU18" s="80">
        <v>0</v>
      </c>
      <c r="BV18" s="80">
        <v>0</v>
      </c>
      <c r="BW18" s="80">
        <v>0</v>
      </c>
      <c r="BX18" s="80">
        <v>5499.4033</v>
      </c>
      <c r="BY18" s="80">
        <v>3200</v>
      </c>
      <c r="BZ18" s="80">
        <v>0</v>
      </c>
      <c r="CA18" s="80">
        <v>0</v>
      </c>
      <c r="CB18" s="80">
        <v>0</v>
      </c>
      <c r="CC18" s="80">
        <v>0</v>
      </c>
      <c r="CD18" s="80">
        <v>0</v>
      </c>
      <c r="CE18" s="80">
        <v>0</v>
      </c>
      <c r="CF18" s="80">
        <v>0</v>
      </c>
      <c r="CG18" s="80">
        <v>0</v>
      </c>
      <c r="CH18" s="80">
        <v>0</v>
      </c>
      <c r="CI18" s="80">
        <v>0</v>
      </c>
      <c r="CJ18" s="80">
        <v>0</v>
      </c>
      <c r="CK18" s="80">
        <v>0</v>
      </c>
      <c r="CL18" s="80">
        <v>0</v>
      </c>
      <c r="CM18" s="80">
        <v>0</v>
      </c>
      <c r="CN18" s="80">
        <v>0</v>
      </c>
      <c r="CO18" s="80">
        <v>0</v>
      </c>
      <c r="CP18" s="80">
        <v>0</v>
      </c>
      <c r="CQ18" s="80">
        <v>0</v>
      </c>
      <c r="CR18" s="80">
        <v>0</v>
      </c>
      <c r="CS18" s="80">
        <v>0</v>
      </c>
      <c r="CT18" s="80">
        <v>0</v>
      </c>
      <c r="CU18" s="80">
        <v>0</v>
      </c>
      <c r="CV18" s="80">
        <v>0</v>
      </c>
      <c r="CW18" s="80">
        <v>0</v>
      </c>
      <c r="CX18" s="80">
        <v>0</v>
      </c>
      <c r="CY18" s="80">
        <v>0</v>
      </c>
      <c r="CZ18" s="80">
        <v>0</v>
      </c>
      <c r="DA18" s="80">
        <v>0</v>
      </c>
      <c r="DB18" s="80">
        <v>0</v>
      </c>
      <c r="DC18" s="80">
        <v>0</v>
      </c>
      <c r="DD18" s="80">
        <v>0</v>
      </c>
      <c r="DE18" s="80">
        <v>0</v>
      </c>
      <c r="DF18" s="80">
        <v>730</v>
      </c>
      <c r="DG18" s="80">
        <v>380</v>
      </c>
      <c r="DH18" s="80">
        <v>0</v>
      </c>
      <c r="DI18" s="80">
        <v>0</v>
      </c>
      <c r="DJ18" s="80">
        <f t="shared" si="8"/>
        <v>0</v>
      </c>
      <c r="DK18" s="80">
        <f t="shared" si="9"/>
        <v>0</v>
      </c>
      <c r="DL18" s="80">
        <v>3397</v>
      </c>
      <c r="DM18" s="80">
        <v>1800</v>
      </c>
      <c r="DN18" s="80">
        <v>0</v>
      </c>
      <c r="DO18" s="80">
        <v>0</v>
      </c>
      <c r="DP18" s="80">
        <v>3397</v>
      </c>
      <c r="DQ18" s="80">
        <v>1800</v>
      </c>
    </row>
    <row r="19" spans="1:121" s="81" customFormat="1" ht="21.75" customHeight="1">
      <c r="A19" s="79">
        <v>10</v>
      </c>
      <c r="B19" s="79">
        <v>28</v>
      </c>
      <c r="C19" s="56" t="s">
        <v>101</v>
      </c>
      <c r="D19" s="80">
        <f t="shared" si="2"/>
        <v>184632.912</v>
      </c>
      <c r="E19" s="80">
        <f t="shared" si="3"/>
        <v>77957.98999999999</v>
      </c>
      <c r="F19" s="80">
        <f t="shared" si="4"/>
        <v>113343.5</v>
      </c>
      <c r="G19" s="80">
        <f t="shared" si="5"/>
        <v>60496.60699999999</v>
      </c>
      <c r="H19" s="80">
        <f t="shared" si="6"/>
        <v>76989.412</v>
      </c>
      <c r="I19" s="80">
        <f t="shared" si="7"/>
        <v>17461.382999999998</v>
      </c>
      <c r="J19" s="80">
        <v>58063.5</v>
      </c>
      <c r="K19" s="80">
        <v>31914.582</v>
      </c>
      <c r="L19" s="80">
        <v>25789.412</v>
      </c>
      <c r="M19" s="80">
        <v>150</v>
      </c>
      <c r="N19" s="80">
        <v>51443.5</v>
      </c>
      <c r="O19" s="80">
        <v>30412.412</v>
      </c>
      <c r="P19" s="80">
        <v>12000</v>
      </c>
      <c r="Q19" s="80">
        <v>0</v>
      </c>
      <c r="R19" s="80">
        <v>6220</v>
      </c>
      <c r="S19" s="80">
        <v>1263.37</v>
      </c>
      <c r="T19" s="80">
        <v>13789.412</v>
      </c>
      <c r="U19" s="80">
        <v>150</v>
      </c>
      <c r="V19" s="80">
        <v>0</v>
      </c>
      <c r="W19" s="80">
        <v>0</v>
      </c>
      <c r="X19" s="80">
        <v>0</v>
      </c>
      <c r="Y19" s="80">
        <v>0</v>
      </c>
      <c r="Z19" s="80">
        <v>0</v>
      </c>
      <c r="AA19" s="80">
        <v>0</v>
      </c>
      <c r="AB19" s="80">
        <v>0</v>
      </c>
      <c r="AC19" s="80">
        <v>0</v>
      </c>
      <c r="AD19" s="80">
        <v>0</v>
      </c>
      <c r="AE19" s="80">
        <v>0</v>
      </c>
      <c r="AF19" s="80">
        <v>18000</v>
      </c>
      <c r="AG19" s="80">
        <v>9894.72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80">
        <v>0</v>
      </c>
      <c r="AN19" s="80">
        <v>10000</v>
      </c>
      <c r="AO19" s="80">
        <v>227.17</v>
      </c>
      <c r="AP19" s="80">
        <v>0</v>
      </c>
      <c r="AQ19" s="80">
        <v>0</v>
      </c>
      <c r="AR19" s="80">
        <v>10000</v>
      </c>
      <c r="AS19" s="80">
        <v>9667.55</v>
      </c>
      <c r="AT19" s="80">
        <v>0</v>
      </c>
      <c r="AU19" s="80">
        <v>0</v>
      </c>
      <c r="AV19" s="80">
        <v>-2000</v>
      </c>
      <c r="AW19" s="80">
        <v>0</v>
      </c>
      <c r="AX19" s="80">
        <v>4580</v>
      </c>
      <c r="AY19" s="80">
        <v>2495</v>
      </c>
      <c r="AZ19" s="80">
        <v>0</v>
      </c>
      <c r="BA19" s="80">
        <v>0</v>
      </c>
      <c r="BB19" s="80">
        <v>4580</v>
      </c>
      <c r="BC19" s="80">
        <v>2495</v>
      </c>
      <c r="BD19" s="80">
        <v>0</v>
      </c>
      <c r="BE19" s="80">
        <v>0</v>
      </c>
      <c r="BF19" s="80">
        <v>0</v>
      </c>
      <c r="BG19" s="80">
        <v>0</v>
      </c>
      <c r="BH19" s="80">
        <v>0</v>
      </c>
      <c r="BI19" s="80">
        <v>0</v>
      </c>
      <c r="BJ19" s="80">
        <v>5800</v>
      </c>
      <c r="BK19" s="80">
        <v>2494.725</v>
      </c>
      <c r="BL19" s="80">
        <v>33200</v>
      </c>
      <c r="BM19" s="80">
        <v>7416.663</v>
      </c>
      <c r="BN19" s="80">
        <v>0</v>
      </c>
      <c r="BO19" s="80">
        <v>0</v>
      </c>
      <c r="BP19" s="80">
        <v>0</v>
      </c>
      <c r="BQ19" s="80">
        <v>0</v>
      </c>
      <c r="BR19" s="80">
        <v>0</v>
      </c>
      <c r="BS19" s="80">
        <v>0</v>
      </c>
      <c r="BT19" s="80">
        <v>0</v>
      </c>
      <c r="BU19" s="80">
        <v>0</v>
      </c>
      <c r="BV19" s="80">
        <v>3000</v>
      </c>
      <c r="BW19" s="80">
        <v>1809.725</v>
      </c>
      <c r="BX19" s="80">
        <v>33200</v>
      </c>
      <c r="BY19" s="80">
        <v>7416.663</v>
      </c>
      <c r="BZ19" s="80">
        <v>2800</v>
      </c>
      <c r="CA19" s="80">
        <v>685</v>
      </c>
      <c r="CB19" s="80">
        <v>0</v>
      </c>
      <c r="CC19" s="80">
        <v>0</v>
      </c>
      <c r="CD19" s="80">
        <v>0</v>
      </c>
      <c r="CE19" s="80">
        <v>0</v>
      </c>
      <c r="CF19" s="80">
        <v>0</v>
      </c>
      <c r="CG19" s="80">
        <v>0</v>
      </c>
      <c r="CH19" s="80">
        <v>0</v>
      </c>
      <c r="CI19" s="80">
        <v>0</v>
      </c>
      <c r="CJ19" s="80">
        <v>0</v>
      </c>
      <c r="CK19" s="80">
        <v>0</v>
      </c>
      <c r="CL19" s="80">
        <v>0</v>
      </c>
      <c r="CM19" s="80">
        <v>0</v>
      </c>
      <c r="CN19" s="80">
        <v>0</v>
      </c>
      <c r="CO19" s="80">
        <v>0</v>
      </c>
      <c r="CP19" s="80">
        <v>0</v>
      </c>
      <c r="CQ19" s="80">
        <v>0</v>
      </c>
      <c r="CR19" s="80">
        <v>0</v>
      </c>
      <c r="CS19" s="80">
        <v>0</v>
      </c>
      <c r="CT19" s="80">
        <v>0</v>
      </c>
      <c r="CU19" s="80">
        <v>0</v>
      </c>
      <c r="CV19" s="80">
        <v>0</v>
      </c>
      <c r="CW19" s="80">
        <v>0</v>
      </c>
      <c r="CX19" s="80">
        <v>31500</v>
      </c>
      <c r="CY19" s="80">
        <v>19018.3</v>
      </c>
      <c r="CZ19" s="80">
        <v>0</v>
      </c>
      <c r="DA19" s="80">
        <v>0</v>
      </c>
      <c r="DB19" s="80">
        <v>27500</v>
      </c>
      <c r="DC19" s="80">
        <v>17448.3</v>
      </c>
      <c r="DD19" s="80">
        <v>0</v>
      </c>
      <c r="DE19" s="80">
        <v>0</v>
      </c>
      <c r="DF19" s="80">
        <v>7700</v>
      </c>
      <c r="DG19" s="80">
        <v>4574</v>
      </c>
      <c r="DH19" s="80">
        <v>0</v>
      </c>
      <c r="DI19" s="80">
        <v>0</v>
      </c>
      <c r="DJ19" s="80">
        <f t="shared" si="8"/>
        <v>0</v>
      </c>
      <c r="DK19" s="80">
        <f t="shared" si="9"/>
        <v>0</v>
      </c>
      <c r="DL19" s="80">
        <v>5700</v>
      </c>
      <c r="DM19" s="80">
        <v>0</v>
      </c>
      <c r="DN19" s="80">
        <v>0</v>
      </c>
      <c r="DO19" s="80">
        <v>0</v>
      </c>
      <c r="DP19" s="80">
        <v>5700</v>
      </c>
      <c r="DQ19" s="80">
        <v>0</v>
      </c>
    </row>
    <row r="20" spans="1:121" s="81" customFormat="1" ht="20.25" customHeight="1">
      <c r="A20" s="79">
        <v>11</v>
      </c>
      <c r="B20" s="79">
        <v>39</v>
      </c>
      <c r="C20" s="56" t="s">
        <v>102</v>
      </c>
      <c r="D20" s="80">
        <f t="shared" si="2"/>
        <v>4946.66</v>
      </c>
      <c r="E20" s="80">
        <f t="shared" si="3"/>
        <v>3649.66</v>
      </c>
      <c r="F20" s="80">
        <f t="shared" si="4"/>
        <v>3804.6</v>
      </c>
      <c r="G20" s="80">
        <f t="shared" si="5"/>
        <v>2662.6</v>
      </c>
      <c r="H20" s="80">
        <f t="shared" si="6"/>
        <v>1342.06</v>
      </c>
      <c r="I20" s="80">
        <f t="shared" si="7"/>
        <v>987.06</v>
      </c>
      <c r="J20" s="80">
        <v>3484.6</v>
      </c>
      <c r="K20" s="80">
        <v>2562.6</v>
      </c>
      <c r="L20" s="80">
        <v>355</v>
      </c>
      <c r="M20" s="80">
        <v>0</v>
      </c>
      <c r="N20" s="80">
        <v>3484.6</v>
      </c>
      <c r="O20" s="80">
        <v>2562.6</v>
      </c>
      <c r="P20" s="80">
        <v>355</v>
      </c>
      <c r="Q20" s="80">
        <v>0</v>
      </c>
      <c r="R20" s="80">
        <v>0</v>
      </c>
      <c r="S20" s="80">
        <v>0</v>
      </c>
      <c r="T20" s="80">
        <v>0</v>
      </c>
      <c r="U20" s="80">
        <v>0</v>
      </c>
      <c r="V20" s="80">
        <v>0</v>
      </c>
      <c r="W20" s="80">
        <v>0</v>
      </c>
      <c r="X20" s="80">
        <v>0</v>
      </c>
      <c r="Y20" s="80">
        <v>0</v>
      </c>
      <c r="Z20" s="80">
        <v>0</v>
      </c>
      <c r="AA20" s="80">
        <v>0</v>
      </c>
      <c r="AB20" s="80">
        <v>0</v>
      </c>
      <c r="AC20" s="80">
        <v>0</v>
      </c>
      <c r="AD20" s="80">
        <v>0</v>
      </c>
      <c r="AE20" s="80">
        <v>0</v>
      </c>
      <c r="AF20" s="80">
        <v>0</v>
      </c>
      <c r="AG20" s="80">
        <v>0</v>
      </c>
      <c r="AH20" s="80">
        <v>0</v>
      </c>
      <c r="AI20" s="80">
        <v>0</v>
      </c>
      <c r="AJ20" s="80">
        <v>0</v>
      </c>
      <c r="AK20" s="80">
        <v>0</v>
      </c>
      <c r="AL20" s="80">
        <v>0</v>
      </c>
      <c r="AM20" s="80">
        <v>0</v>
      </c>
      <c r="AN20" s="80">
        <v>0</v>
      </c>
      <c r="AO20" s="80">
        <v>0</v>
      </c>
      <c r="AP20" s="80">
        <v>0</v>
      </c>
      <c r="AQ20" s="80">
        <v>0</v>
      </c>
      <c r="AR20" s="80">
        <v>0</v>
      </c>
      <c r="AS20" s="80">
        <v>0</v>
      </c>
      <c r="AT20" s="80">
        <v>0</v>
      </c>
      <c r="AU20" s="80">
        <v>0</v>
      </c>
      <c r="AV20" s="80">
        <v>0</v>
      </c>
      <c r="AW20" s="80">
        <v>0</v>
      </c>
      <c r="AX20" s="80">
        <v>0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0">
        <v>0</v>
      </c>
      <c r="BF20" s="80">
        <v>0</v>
      </c>
      <c r="BG20" s="80">
        <v>0</v>
      </c>
      <c r="BH20" s="80">
        <v>0</v>
      </c>
      <c r="BI20" s="80">
        <v>0</v>
      </c>
      <c r="BJ20" s="80">
        <v>0</v>
      </c>
      <c r="BK20" s="80">
        <v>0</v>
      </c>
      <c r="BL20" s="80">
        <v>987.06</v>
      </c>
      <c r="BM20" s="80">
        <v>987.06</v>
      </c>
      <c r="BN20" s="80">
        <v>0</v>
      </c>
      <c r="BO20" s="80">
        <v>0</v>
      </c>
      <c r="BP20" s="80">
        <v>0</v>
      </c>
      <c r="BQ20" s="80">
        <v>0</v>
      </c>
      <c r="BR20" s="80">
        <v>0</v>
      </c>
      <c r="BS20" s="80">
        <v>0</v>
      </c>
      <c r="BT20" s="80">
        <v>0</v>
      </c>
      <c r="BU20" s="80">
        <v>0</v>
      </c>
      <c r="BV20" s="80">
        <v>0</v>
      </c>
      <c r="BW20" s="80">
        <v>0</v>
      </c>
      <c r="BX20" s="80">
        <v>0</v>
      </c>
      <c r="BY20" s="80">
        <v>0</v>
      </c>
      <c r="BZ20" s="80">
        <v>0</v>
      </c>
      <c r="CA20" s="80">
        <v>0</v>
      </c>
      <c r="CB20" s="80">
        <v>987.06</v>
      </c>
      <c r="CC20" s="80">
        <v>987.06</v>
      </c>
      <c r="CD20" s="80">
        <v>0</v>
      </c>
      <c r="CE20" s="80">
        <v>0</v>
      </c>
      <c r="CF20" s="80">
        <v>0</v>
      </c>
      <c r="CG20" s="80">
        <v>0</v>
      </c>
      <c r="CH20" s="80">
        <v>0</v>
      </c>
      <c r="CI20" s="80">
        <v>0</v>
      </c>
      <c r="CJ20" s="80">
        <v>0</v>
      </c>
      <c r="CK20" s="80">
        <v>0</v>
      </c>
      <c r="CL20" s="80">
        <v>0</v>
      </c>
      <c r="CM20" s="80">
        <v>0</v>
      </c>
      <c r="CN20" s="80">
        <v>0</v>
      </c>
      <c r="CO20" s="80">
        <v>0</v>
      </c>
      <c r="CP20" s="80">
        <v>0</v>
      </c>
      <c r="CQ20" s="80">
        <v>0</v>
      </c>
      <c r="CR20" s="80">
        <v>0</v>
      </c>
      <c r="CS20" s="80">
        <v>0</v>
      </c>
      <c r="CT20" s="80">
        <v>0</v>
      </c>
      <c r="CU20" s="80">
        <v>0</v>
      </c>
      <c r="CV20" s="80">
        <v>0</v>
      </c>
      <c r="CW20" s="80">
        <v>0</v>
      </c>
      <c r="CX20" s="80">
        <v>0</v>
      </c>
      <c r="CY20" s="80">
        <v>0</v>
      </c>
      <c r="CZ20" s="80">
        <v>0</v>
      </c>
      <c r="DA20" s="80">
        <v>0</v>
      </c>
      <c r="DB20" s="80">
        <v>0</v>
      </c>
      <c r="DC20" s="80">
        <v>0</v>
      </c>
      <c r="DD20" s="80">
        <v>0</v>
      </c>
      <c r="DE20" s="80">
        <v>0</v>
      </c>
      <c r="DF20" s="80">
        <v>120</v>
      </c>
      <c r="DG20" s="80">
        <v>100</v>
      </c>
      <c r="DH20" s="80">
        <v>0</v>
      </c>
      <c r="DI20" s="80">
        <v>0</v>
      </c>
      <c r="DJ20" s="80">
        <f t="shared" si="8"/>
        <v>0</v>
      </c>
      <c r="DK20" s="80">
        <f t="shared" si="9"/>
        <v>0</v>
      </c>
      <c r="DL20" s="80">
        <v>200</v>
      </c>
      <c r="DM20" s="80">
        <v>0</v>
      </c>
      <c r="DN20" s="80">
        <v>0</v>
      </c>
      <c r="DO20" s="80">
        <v>0</v>
      </c>
      <c r="DP20" s="80">
        <v>200</v>
      </c>
      <c r="DQ20" s="80">
        <v>0</v>
      </c>
    </row>
    <row r="21" spans="1:121" s="81" customFormat="1" ht="21.75" customHeight="1">
      <c r="A21" s="79">
        <v>12</v>
      </c>
      <c r="B21" s="79">
        <v>49</v>
      </c>
      <c r="C21" s="56" t="s">
        <v>103</v>
      </c>
      <c r="D21" s="80">
        <f t="shared" si="2"/>
        <v>8340.236</v>
      </c>
      <c r="E21" s="80">
        <f t="shared" si="3"/>
        <v>5726.398</v>
      </c>
      <c r="F21" s="80">
        <f t="shared" si="4"/>
        <v>8253.6</v>
      </c>
      <c r="G21" s="80">
        <f t="shared" si="5"/>
        <v>5726.398</v>
      </c>
      <c r="H21" s="80">
        <f t="shared" si="6"/>
        <v>486.63599999999997</v>
      </c>
      <c r="I21" s="80">
        <f t="shared" si="7"/>
        <v>400</v>
      </c>
      <c r="J21" s="80">
        <v>7073.6</v>
      </c>
      <c r="K21" s="80">
        <v>4876.398</v>
      </c>
      <c r="L21" s="80">
        <v>86.636</v>
      </c>
      <c r="M21" s="80">
        <v>68</v>
      </c>
      <c r="N21" s="80">
        <v>6923.6</v>
      </c>
      <c r="O21" s="80">
        <v>4844.398</v>
      </c>
      <c r="P21" s="80">
        <v>86.636</v>
      </c>
      <c r="Q21" s="80">
        <v>68</v>
      </c>
      <c r="R21" s="80">
        <v>150</v>
      </c>
      <c r="S21" s="80">
        <v>32</v>
      </c>
      <c r="T21" s="80">
        <v>0</v>
      </c>
      <c r="U21" s="80">
        <v>0</v>
      </c>
      <c r="V21" s="80">
        <v>0</v>
      </c>
      <c r="W21" s="80">
        <v>0</v>
      </c>
      <c r="X21" s="80">
        <v>0</v>
      </c>
      <c r="Y21" s="80">
        <v>0</v>
      </c>
      <c r="Z21" s="80">
        <v>0</v>
      </c>
      <c r="AA21" s="80">
        <v>0</v>
      </c>
      <c r="AB21" s="80">
        <v>0</v>
      </c>
      <c r="AC21" s="80">
        <v>0</v>
      </c>
      <c r="AD21" s="80">
        <v>0</v>
      </c>
      <c r="AE21" s="80">
        <v>0</v>
      </c>
      <c r="AF21" s="80">
        <v>400</v>
      </c>
      <c r="AG21" s="80">
        <v>332</v>
      </c>
      <c r="AH21" s="80">
        <v>0</v>
      </c>
      <c r="AI21" s="80">
        <v>0</v>
      </c>
      <c r="AJ21" s="80">
        <v>1000</v>
      </c>
      <c r="AK21" s="80">
        <v>332</v>
      </c>
      <c r="AL21" s="80">
        <v>0</v>
      </c>
      <c r="AM21" s="80">
        <v>0</v>
      </c>
      <c r="AN21" s="80">
        <v>0</v>
      </c>
      <c r="AO21" s="80">
        <v>0</v>
      </c>
      <c r="AP21" s="80">
        <v>0</v>
      </c>
      <c r="AQ21" s="80">
        <v>0</v>
      </c>
      <c r="AR21" s="80">
        <v>0</v>
      </c>
      <c r="AS21" s="80">
        <v>0</v>
      </c>
      <c r="AT21" s="80">
        <v>0</v>
      </c>
      <c r="AU21" s="80">
        <v>0</v>
      </c>
      <c r="AV21" s="80">
        <v>-600</v>
      </c>
      <c r="AW21" s="80">
        <v>0</v>
      </c>
      <c r="AX21" s="80">
        <v>0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0">
        <v>0</v>
      </c>
      <c r="BF21" s="80">
        <v>0</v>
      </c>
      <c r="BG21" s="80">
        <v>0</v>
      </c>
      <c r="BH21" s="80">
        <v>0</v>
      </c>
      <c r="BI21" s="80">
        <v>0</v>
      </c>
      <c r="BJ21" s="80">
        <v>180</v>
      </c>
      <c r="BK21" s="80">
        <v>50</v>
      </c>
      <c r="BL21" s="80">
        <v>0</v>
      </c>
      <c r="BM21" s="80">
        <v>0</v>
      </c>
      <c r="BN21" s="80">
        <v>0</v>
      </c>
      <c r="BO21" s="80">
        <v>0</v>
      </c>
      <c r="BP21" s="80">
        <v>0</v>
      </c>
      <c r="BQ21" s="80">
        <v>0</v>
      </c>
      <c r="BR21" s="80">
        <v>0</v>
      </c>
      <c r="BS21" s="80">
        <v>0</v>
      </c>
      <c r="BT21" s="80">
        <v>0</v>
      </c>
      <c r="BU21" s="80">
        <v>0</v>
      </c>
      <c r="BV21" s="80">
        <v>180</v>
      </c>
      <c r="BW21" s="80">
        <v>50</v>
      </c>
      <c r="BX21" s="80">
        <v>0</v>
      </c>
      <c r="BY21" s="80">
        <v>0</v>
      </c>
      <c r="BZ21" s="80">
        <v>0</v>
      </c>
      <c r="CA21" s="80">
        <v>0</v>
      </c>
      <c r="CB21" s="80">
        <v>0</v>
      </c>
      <c r="CC21" s="80">
        <v>0</v>
      </c>
      <c r="CD21" s="80">
        <v>0</v>
      </c>
      <c r="CE21" s="80">
        <v>0</v>
      </c>
      <c r="CF21" s="80">
        <v>0</v>
      </c>
      <c r="CG21" s="80">
        <v>0</v>
      </c>
      <c r="CH21" s="80">
        <v>0</v>
      </c>
      <c r="CI21" s="80">
        <v>0</v>
      </c>
      <c r="CJ21" s="80">
        <v>0</v>
      </c>
      <c r="CK21" s="80">
        <v>0</v>
      </c>
      <c r="CL21" s="80">
        <v>0</v>
      </c>
      <c r="CM21" s="80">
        <v>0</v>
      </c>
      <c r="CN21" s="80">
        <v>0</v>
      </c>
      <c r="CO21" s="80">
        <v>0</v>
      </c>
      <c r="CP21" s="80">
        <v>0</v>
      </c>
      <c r="CQ21" s="80">
        <v>0</v>
      </c>
      <c r="CR21" s="80">
        <v>0</v>
      </c>
      <c r="CS21" s="80">
        <v>0</v>
      </c>
      <c r="CT21" s="80">
        <v>0</v>
      </c>
      <c r="CU21" s="80">
        <v>0</v>
      </c>
      <c r="CV21" s="80">
        <v>0</v>
      </c>
      <c r="CW21" s="80">
        <v>0</v>
      </c>
      <c r="CX21" s="80">
        <v>0</v>
      </c>
      <c r="CY21" s="80">
        <v>0</v>
      </c>
      <c r="CZ21" s="80">
        <v>0</v>
      </c>
      <c r="DA21" s="80">
        <v>0</v>
      </c>
      <c r="DB21" s="80">
        <v>0</v>
      </c>
      <c r="DC21" s="80">
        <v>0</v>
      </c>
      <c r="DD21" s="80">
        <v>0</v>
      </c>
      <c r="DE21" s="80">
        <v>0</v>
      </c>
      <c r="DF21" s="80">
        <v>600</v>
      </c>
      <c r="DG21" s="80">
        <v>400</v>
      </c>
      <c r="DH21" s="80">
        <v>0</v>
      </c>
      <c r="DI21" s="80">
        <v>0</v>
      </c>
      <c r="DJ21" s="80">
        <f t="shared" si="8"/>
        <v>0</v>
      </c>
      <c r="DK21" s="80">
        <f t="shared" si="9"/>
        <v>0</v>
      </c>
      <c r="DL21" s="80">
        <v>400</v>
      </c>
      <c r="DM21" s="80">
        <v>400</v>
      </c>
      <c r="DN21" s="80">
        <v>0</v>
      </c>
      <c r="DO21" s="80">
        <v>0</v>
      </c>
      <c r="DP21" s="80">
        <v>400</v>
      </c>
      <c r="DQ21" s="80">
        <v>400</v>
      </c>
    </row>
    <row r="22" spans="1:121" ht="16.5" customHeight="1">
      <c r="A22" s="79">
        <v>13</v>
      </c>
      <c r="B22" s="79">
        <v>57</v>
      </c>
      <c r="C22" s="56" t="s">
        <v>104</v>
      </c>
      <c r="D22" s="80">
        <f t="shared" si="2"/>
        <v>108924.67370000001</v>
      </c>
      <c r="E22" s="80">
        <f t="shared" si="3"/>
        <v>75404.059</v>
      </c>
      <c r="F22" s="80">
        <f t="shared" si="4"/>
        <v>99985.0337</v>
      </c>
      <c r="G22" s="80">
        <f t="shared" si="5"/>
        <v>66464.419</v>
      </c>
      <c r="H22" s="80">
        <f t="shared" si="6"/>
        <v>21000.04</v>
      </c>
      <c r="I22" s="80">
        <f t="shared" si="7"/>
        <v>15309.027</v>
      </c>
      <c r="J22" s="80">
        <v>41934.6337</v>
      </c>
      <c r="K22" s="80">
        <v>27550.532</v>
      </c>
      <c r="L22" s="80">
        <v>10420.04</v>
      </c>
      <c r="M22" s="80">
        <v>8781.858</v>
      </c>
      <c r="N22" s="80">
        <v>40534.6337</v>
      </c>
      <c r="O22" s="80">
        <v>27048.732</v>
      </c>
      <c r="P22" s="80">
        <v>10420.04</v>
      </c>
      <c r="Q22" s="80">
        <v>8781.858</v>
      </c>
      <c r="R22" s="80">
        <v>1200</v>
      </c>
      <c r="S22" s="80">
        <v>451</v>
      </c>
      <c r="T22" s="80">
        <v>0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0</v>
      </c>
      <c r="AB22" s="80">
        <v>0</v>
      </c>
      <c r="AC22" s="80">
        <v>0</v>
      </c>
      <c r="AD22" s="80">
        <v>600</v>
      </c>
      <c r="AE22" s="80">
        <v>466.5</v>
      </c>
      <c r="AF22" s="80">
        <v>3600</v>
      </c>
      <c r="AG22" s="80">
        <v>5747.169</v>
      </c>
      <c r="AH22" s="80">
        <v>0</v>
      </c>
      <c r="AI22" s="80">
        <v>0</v>
      </c>
      <c r="AJ22" s="80">
        <v>0</v>
      </c>
      <c r="AK22" s="80">
        <v>0</v>
      </c>
      <c r="AL22" s="80">
        <v>100</v>
      </c>
      <c r="AM22" s="80">
        <v>0</v>
      </c>
      <c r="AN22" s="80">
        <v>1300</v>
      </c>
      <c r="AO22" s="80">
        <v>1196.048</v>
      </c>
      <c r="AP22" s="80">
        <v>500</v>
      </c>
      <c r="AQ22" s="80">
        <v>466.5</v>
      </c>
      <c r="AR22" s="80">
        <v>27000</v>
      </c>
      <c r="AS22" s="80">
        <v>14139.408</v>
      </c>
      <c r="AT22" s="80">
        <v>0</v>
      </c>
      <c r="AU22" s="80">
        <v>0</v>
      </c>
      <c r="AV22" s="80">
        <v>-24700</v>
      </c>
      <c r="AW22" s="80">
        <v>-9588.287</v>
      </c>
      <c r="AX22" s="80">
        <v>6800</v>
      </c>
      <c r="AY22" s="80">
        <v>5000</v>
      </c>
      <c r="AZ22" s="80">
        <v>0</v>
      </c>
      <c r="BA22" s="80">
        <v>0</v>
      </c>
      <c r="BB22" s="80">
        <v>6800</v>
      </c>
      <c r="BC22" s="80">
        <v>5000</v>
      </c>
      <c r="BD22" s="80">
        <v>0</v>
      </c>
      <c r="BE22" s="80">
        <v>0</v>
      </c>
      <c r="BF22" s="80">
        <v>0</v>
      </c>
      <c r="BG22" s="80">
        <v>0</v>
      </c>
      <c r="BH22" s="80">
        <v>0</v>
      </c>
      <c r="BI22" s="80">
        <v>0</v>
      </c>
      <c r="BJ22" s="80">
        <v>5800</v>
      </c>
      <c r="BK22" s="80">
        <v>4000</v>
      </c>
      <c r="BL22" s="80">
        <v>0</v>
      </c>
      <c r="BM22" s="80">
        <v>0</v>
      </c>
      <c r="BN22" s="80">
        <v>0</v>
      </c>
      <c r="BO22" s="80">
        <v>0</v>
      </c>
      <c r="BP22" s="80">
        <v>0</v>
      </c>
      <c r="BQ22" s="80">
        <v>0</v>
      </c>
      <c r="BR22" s="80">
        <v>0</v>
      </c>
      <c r="BS22" s="80">
        <v>0</v>
      </c>
      <c r="BT22" s="80">
        <v>0</v>
      </c>
      <c r="BU22" s="80">
        <v>0</v>
      </c>
      <c r="BV22" s="80">
        <v>5800</v>
      </c>
      <c r="BW22" s="80">
        <v>4000</v>
      </c>
      <c r="BX22" s="80">
        <v>0</v>
      </c>
      <c r="BY22" s="80">
        <v>0</v>
      </c>
      <c r="BZ22" s="80">
        <v>0</v>
      </c>
      <c r="CA22" s="80">
        <v>0</v>
      </c>
      <c r="CB22" s="80">
        <v>0</v>
      </c>
      <c r="CC22" s="80">
        <v>0</v>
      </c>
      <c r="CD22" s="80">
        <v>0</v>
      </c>
      <c r="CE22" s="80">
        <v>0</v>
      </c>
      <c r="CF22" s="80">
        <v>0</v>
      </c>
      <c r="CG22" s="80">
        <v>0</v>
      </c>
      <c r="CH22" s="80">
        <v>0</v>
      </c>
      <c r="CI22" s="80">
        <v>0</v>
      </c>
      <c r="CJ22" s="80">
        <v>0</v>
      </c>
      <c r="CK22" s="80">
        <v>0</v>
      </c>
      <c r="CL22" s="80">
        <v>900</v>
      </c>
      <c r="CM22" s="80">
        <v>0</v>
      </c>
      <c r="CN22" s="80">
        <v>980</v>
      </c>
      <c r="CO22" s="80">
        <v>80</v>
      </c>
      <c r="CP22" s="80">
        <v>900</v>
      </c>
      <c r="CQ22" s="80">
        <v>0</v>
      </c>
      <c r="CR22" s="80">
        <v>80</v>
      </c>
      <c r="CS22" s="80">
        <v>80</v>
      </c>
      <c r="CT22" s="80">
        <v>0</v>
      </c>
      <c r="CU22" s="80">
        <v>0</v>
      </c>
      <c r="CV22" s="80">
        <v>80</v>
      </c>
      <c r="CW22" s="80">
        <v>80</v>
      </c>
      <c r="CX22" s="80">
        <v>28390</v>
      </c>
      <c r="CY22" s="80">
        <v>21303</v>
      </c>
      <c r="CZ22" s="80">
        <v>6000</v>
      </c>
      <c r="DA22" s="80">
        <v>700</v>
      </c>
      <c r="DB22" s="80">
        <v>27900</v>
      </c>
      <c r="DC22" s="80">
        <v>21000</v>
      </c>
      <c r="DD22" s="80">
        <v>6000</v>
      </c>
      <c r="DE22" s="80">
        <v>700</v>
      </c>
      <c r="DF22" s="80">
        <v>3500</v>
      </c>
      <c r="DG22" s="80">
        <v>1775</v>
      </c>
      <c r="DH22" s="80">
        <v>0</v>
      </c>
      <c r="DI22" s="80">
        <v>0</v>
      </c>
      <c r="DJ22" s="80">
        <f t="shared" si="8"/>
        <v>0</v>
      </c>
      <c r="DK22" s="80">
        <f t="shared" si="9"/>
        <v>0</v>
      </c>
      <c r="DL22" s="80">
        <v>12060.4</v>
      </c>
      <c r="DM22" s="80">
        <v>6369.387</v>
      </c>
      <c r="DN22" s="80">
        <v>0</v>
      </c>
      <c r="DO22" s="80">
        <v>0</v>
      </c>
      <c r="DP22" s="80">
        <v>12060.4</v>
      </c>
      <c r="DQ22" s="80">
        <v>6369.387</v>
      </c>
    </row>
    <row r="23" spans="1:121" ht="16.5" customHeight="1">
      <c r="A23" s="79">
        <v>14</v>
      </c>
      <c r="B23" s="79">
        <v>60</v>
      </c>
      <c r="C23" s="56" t="s">
        <v>105</v>
      </c>
      <c r="D23" s="80">
        <f t="shared" si="2"/>
        <v>114364.14259999999</v>
      </c>
      <c r="E23" s="80">
        <f t="shared" si="3"/>
        <v>41372.642</v>
      </c>
      <c r="F23" s="80">
        <f t="shared" si="4"/>
        <v>73687.5</v>
      </c>
      <c r="G23" s="80">
        <f t="shared" si="5"/>
        <v>31065.33</v>
      </c>
      <c r="H23" s="80">
        <f t="shared" si="6"/>
        <v>44276.6426</v>
      </c>
      <c r="I23" s="80">
        <f t="shared" si="7"/>
        <v>10307.312</v>
      </c>
      <c r="J23" s="80">
        <v>33172</v>
      </c>
      <c r="K23" s="80">
        <v>18020.763</v>
      </c>
      <c r="L23" s="80">
        <v>20240.0426</v>
      </c>
      <c r="M23" s="80">
        <v>5880</v>
      </c>
      <c r="N23" s="80">
        <v>31922</v>
      </c>
      <c r="O23" s="80">
        <v>17870.363</v>
      </c>
      <c r="P23" s="80">
        <v>11540.0426</v>
      </c>
      <c r="Q23" s="80">
        <v>5380</v>
      </c>
      <c r="R23" s="80">
        <v>950</v>
      </c>
      <c r="S23" s="80">
        <v>10</v>
      </c>
      <c r="T23" s="80">
        <v>8700</v>
      </c>
      <c r="U23" s="80">
        <v>500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2887.5</v>
      </c>
      <c r="AE23" s="80">
        <v>0</v>
      </c>
      <c r="AF23" s="80">
        <v>4000</v>
      </c>
      <c r="AG23" s="80">
        <v>4427.312</v>
      </c>
      <c r="AH23" s="80">
        <v>387.5</v>
      </c>
      <c r="AI23" s="80">
        <v>0</v>
      </c>
      <c r="AJ23" s="80">
        <v>0</v>
      </c>
      <c r="AK23" s="80">
        <v>0</v>
      </c>
      <c r="AL23" s="80">
        <v>2500</v>
      </c>
      <c r="AM23" s="80">
        <v>0</v>
      </c>
      <c r="AN23" s="80">
        <v>9000</v>
      </c>
      <c r="AO23" s="80">
        <v>0</v>
      </c>
      <c r="AP23" s="80">
        <v>0</v>
      </c>
      <c r="AQ23" s="80">
        <v>0</v>
      </c>
      <c r="AR23" s="80">
        <v>5000</v>
      </c>
      <c r="AS23" s="80">
        <v>4792</v>
      </c>
      <c r="AT23" s="80">
        <v>0</v>
      </c>
      <c r="AU23" s="80">
        <v>0</v>
      </c>
      <c r="AV23" s="80">
        <v>-10000</v>
      </c>
      <c r="AW23" s="80">
        <v>-364.688</v>
      </c>
      <c r="AX23" s="80">
        <v>2400</v>
      </c>
      <c r="AY23" s="80">
        <v>960</v>
      </c>
      <c r="AZ23" s="80">
        <v>0</v>
      </c>
      <c r="BA23" s="80">
        <v>0</v>
      </c>
      <c r="BB23" s="80">
        <v>2400</v>
      </c>
      <c r="BC23" s="80">
        <v>960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2350</v>
      </c>
      <c r="BK23" s="80">
        <v>329.5</v>
      </c>
      <c r="BL23" s="80">
        <v>20036.6</v>
      </c>
      <c r="BM23" s="80">
        <v>0</v>
      </c>
      <c r="BN23" s="80">
        <v>0</v>
      </c>
      <c r="BO23" s="80">
        <v>0</v>
      </c>
      <c r="BP23" s="80">
        <v>0</v>
      </c>
      <c r="BQ23" s="80">
        <v>0</v>
      </c>
      <c r="BR23" s="80">
        <v>0</v>
      </c>
      <c r="BS23" s="80">
        <v>0</v>
      </c>
      <c r="BT23" s="80">
        <v>0</v>
      </c>
      <c r="BU23" s="80">
        <v>0</v>
      </c>
      <c r="BV23" s="80">
        <v>1350</v>
      </c>
      <c r="BW23" s="80">
        <v>329.5</v>
      </c>
      <c r="BX23" s="80">
        <v>20036.6</v>
      </c>
      <c r="BY23" s="80">
        <v>0</v>
      </c>
      <c r="BZ23" s="80">
        <v>1000</v>
      </c>
      <c r="CA23" s="80">
        <v>0</v>
      </c>
      <c r="CB23" s="80">
        <v>0</v>
      </c>
      <c r="CC23" s="80">
        <v>0</v>
      </c>
      <c r="CD23" s="80">
        <v>0</v>
      </c>
      <c r="CE23" s="80">
        <v>0</v>
      </c>
      <c r="CF23" s="80">
        <v>0</v>
      </c>
      <c r="CG23" s="80">
        <v>0</v>
      </c>
      <c r="CH23" s="80">
        <v>0</v>
      </c>
      <c r="CI23" s="80">
        <v>0</v>
      </c>
      <c r="CJ23" s="80">
        <v>0</v>
      </c>
      <c r="CK23" s="80">
        <v>0</v>
      </c>
      <c r="CL23" s="80">
        <v>7278</v>
      </c>
      <c r="CM23" s="80">
        <v>5010.328</v>
      </c>
      <c r="CN23" s="80">
        <v>0</v>
      </c>
      <c r="CO23" s="80">
        <v>0</v>
      </c>
      <c r="CP23" s="80">
        <v>7278</v>
      </c>
      <c r="CQ23" s="80">
        <v>5010.328</v>
      </c>
      <c r="CR23" s="80">
        <v>0</v>
      </c>
      <c r="CS23" s="80">
        <v>0</v>
      </c>
      <c r="CT23" s="80">
        <v>4778</v>
      </c>
      <c r="CU23" s="80">
        <v>3380.428</v>
      </c>
      <c r="CV23" s="80">
        <v>0</v>
      </c>
      <c r="CW23" s="80">
        <v>0</v>
      </c>
      <c r="CX23" s="80">
        <v>16000</v>
      </c>
      <c r="CY23" s="80">
        <v>3134.739</v>
      </c>
      <c r="CZ23" s="80">
        <v>0</v>
      </c>
      <c r="DA23" s="80">
        <v>0</v>
      </c>
      <c r="DB23" s="80">
        <v>13000</v>
      </c>
      <c r="DC23" s="80">
        <v>1404.739</v>
      </c>
      <c r="DD23" s="80">
        <v>0</v>
      </c>
      <c r="DE23" s="80">
        <v>0</v>
      </c>
      <c r="DF23" s="80">
        <v>6000</v>
      </c>
      <c r="DG23" s="80">
        <v>3610</v>
      </c>
      <c r="DH23" s="80">
        <v>0</v>
      </c>
      <c r="DI23" s="80">
        <v>0</v>
      </c>
      <c r="DJ23" s="80">
        <f t="shared" si="8"/>
        <v>0</v>
      </c>
      <c r="DK23" s="80">
        <f t="shared" si="9"/>
        <v>0</v>
      </c>
      <c r="DL23" s="80">
        <v>3600</v>
      </c>
      <c r="DM23" s="80">
        <v>0</v>
      </c>
      <c r="DN23" s="80">
        <v>0</v>
      </c>
      <c r="DO23" s="80">
        <v>0</v>
      </c>
      <c r="DP23" s="80">
        <v>3600</v>
      </c>
      <c r="DQ23" s="80">
        <v>0</v>
      </c>
    </row>
    <row r="24" spans="1:121" ht="16.5" customHeight="1">
      <c r="A24" s="79">
        <v>15</v>
      </c>
      <c r="B24" s="79">
        <v>67</v>
      </c>
      <c r="C24" s="56" t="s">
        <v>106</v>
      </c>
      <c r="D24" s="80">
        <f t="shared" si="2"/>
        <v>17473.958</v>
      </c>
      <c r="E24" s="80">
        <f t="shared" si="3"/>
        <v>8831.846</v>
      </c>
      <c r="F24" s="80">
        <f t="shared" si="4"/>
        <v>13789.3</v>
      </c>
      <c r="G24" s="80">
        <f t="shared" si="5"/>
        <v>8031.846</v>
      </c>
      <c r="H24" s="80">
        <f t="shared" si="6"/>
        <v>4584.657999999999</v>
      </c>
      <c r="I24" s="80">
        <f t="shared" si="7"/>
        <v>800</v>
      </c>
      <c r="J24" s="80">
        <v>11949.3</v>
      </c>
      <c r="K24" s="80">
        <v>7716.846</v>
      </c>
      <c r="L24" s="80">
        <v>0</v>
      </c>
      <c r="M24" s="80">
        <v>0</v>
      </c>
      <c r="N24" s="80">
        <v>11699.3</v>
      </c>
      <c r="O24" s="80">
        <v>7587.246</v>
      </c>
      <c r="P24" s="80">
        <v>0</v>
      </c>
      <c r="Q24" s="80">
        <v>0</v>
      </c>
      <c r="R24" s="80">
        <v>120</v>
      </c>
      <c r="S24" s="80">
        <v>100.8</v>
      </c>
      <c r="T24" s="80">
        <v>0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0</v>
      </c>
      <c r="AB24" s="80">
        <v>0</v>
      </c>
      <c r="AC24" s="80">
        <v>0</v>
      </c>
      <c r="AD24" s="80">
        <v>0</v>
      </c>
      <c r="AE24" s="80">
        <v>0</v>
      </c>
      <c r="AF24" s="80">
        <v>3784.658</v>
      </c>
      <c r="AG24" s="80">
        <v>0</v>
      </c>
      <c r="AH24" s="80">
        <v>0</v>
      </c>
      <c r="AI24" s="80">
        <v>0</v>
      </c>
      <c r="AJ24" s="80">
        <v>0</v>
      </c>
      <c r="AK24" s="80">
        <v>0</v>
      </c>
      <c r="AL24" s="80">
        <v>0</v>
      </c>
      <c r="AM24" s="80">
        <v>0</v>
      </c>
      <c r="AN24" s="80">
        <v>0</v>
      </c>
      <c r="AO24" s="80">
        <v>0</v>
      </c>
      <c r="AP24" s="80">
        <v>0</v>
      </c>
      <c r="AQ24" s="80">
        <v>0</v>
      </c>
      <c r="AR24" s="80">
        <v>6284.658</v>
      </c>
      <c r="AS24" s="80">
        <v>0</v>
      </c>
      <c r="AT24" s="80">
        <v>0</v>
      </c>
      <c r="AU24" s="80">
        <v>0</v>
      </c>
      <c r="AV24" s="80">
        <v>-2500</v>
      </c>
      <c r="AW24" s="80">
        <v>0</v>
      </c>
      <c r="AX24" s="80">
        <v>440</v>
      </c>
      <c r="AY24" s="80">
        <v>175</v>
      </c>
      <c r="AZ24" s="80">
        <v>0</v>
      </c>
      <c r="BA24" s="80">
        <v>0</v>
      </c>
      <c r="BB24" s="80">
        <v>440</v>
      </c>
      <c r="BC24" s="80">
        <v>175</v>
      </c>
      <c r="BD24" s="80">
        <v>0</v>
      </c>
      <c r="BE24" s="80">
        <v>0</v>
      </c>
      <c r="BF24" s="80">
        <v>0</v>
      </c>
      <c r="BG24" s="80">
        <v>0</v>
      </c>
      <c r="BH24" s="80">
        <v>0</v>
      </c>
      <c r="BI24" s="80">
        <v>0</v>
      </c>
      <c r="BJ24" s="80">
        <v>0</v>
      </c>
      <c r="BK24" s="80">
        <v>0</v>
      </c>
      <c r="BL24" s="80">
        <v>800</v>
      </c>
      <c r="BM24" s="80">
        <v>800</v>
      </c>
      <c r="BN24" s="80">
        <v>0</v>
      </c>
      <c r="BO24" s="80">
        <v>0</v>
      </c>
      <c r="BP24" s="80">
        <v>0</v>
      </c>
      <c r="BQ24" s="80">
        <v>0</v>
      </c>
      <c r="BR24" s="80">
        <v>0</v>
      </c>
      <c r="BS24" s="80">
        <v>0</v>
      </c>
      <c r="BT24" s="80">
        <v>0</v>
      </c>
      <c r="BU24" s="80">
        <v>0</v>
      </c>
      <c r="BV24" s="80">
        <v>0</v>
      </c>
      <c r="BW24" s="80">
        <v>0</v>
      </c>
      <c r="BX24" s="80">
        <v>0</v>
      </c>
      <c r="BY24" s="80">
        <v>0</v>
      </c>
      <c r="BZ24" s="80">
        <v>0</v>
      </c>
      <c r="CA24" s="80">
        <v>0</v>
      </c>
      <c r="CB24" s="80">
        <v>800</v>
      </c>
      <c r="CC24" s="80">
        <v>800</v>
      </c>
      <c r="CD24" s="80">
        <v>0</v>
      </c>
      <c r="CE24" s="80">
        <v>0</v>
      </c>
      <c r="CF24" s="80">
        <v>0</v>
      </c>
      <c r="CG24" s="80">
        <v>0</v>
      </c>
      <c r="CH24" s="80">
        <v>0</v>
      </c>
      <c r="CI24" s="80">
        <v>0</v>
      </c>
      <c r="CJ24" s="80">
        <v>0</v>
      </c>
      <c r="CK24" s="80">
        <v>0</v>
      </c>
      <c r="CL24" s="80">
        <v>0</v>
      </c>
      <c r="CM24" s="80">
        <v>0</v>
      </c>
      <c r="CN24" s="80">
        <v>0</v>
      </c>
      <c r="CO24" s="80">
        <v>0</v>
      </c>
      <c r="CP24" s="80">
        <v>0</v>
      </c>
      <c r="CQ24" s="80">
        <v>0</v>
      </c>
      <c r="CR24" s="80">
        <v>0</v>
      </c>
      <c r="CS24" s="80">
        <v>0</v>
      </c>
      <c r="CT24" s="80">
        <v>0</v>
      </c>
      <c r="CU24" s="80">
        <v>0</v>
      </c>
      <c r="CV24" s="80">
        <v>0</v>
      </c>
      <c r="CW24" s="80">
        <v>0</v>
      </c>
      <c r="CX24" s="80">
        <v>0</v>
      </c>
      <c r="CY24" s="80">
        <v>0</v>
      </c>
      <c r="CZ24" s="80">
        <v>0</v>
      </c>
      <c r="DA24" s="80">
        <v>0</v>
      </c>
      <c r="DB24" s="80">
        <v>0</v>
      </c>
      <c r="DC24" s="80">
        <v>0</v>
      </c>
      <c r="DD24" s="80">
        <v>0</v>
      </c>
      <c r="DE24" s="80">
        <v>0</v>
      </c>
      <c r="DF24" s="80">
        <v>500</v>
      </c>
      <c r="DG24" s="80">
        <v>140</v>
      </c>
      <c r="DH24" s="80">
        <v>0</v>
      </c>
      <c r="DI24" s="80">
        <v>0</v>
      </c>
      <c r="DJ24" s="80">
        <f t="shared" si="8"/>
        <v>0</v>
      </c>
      <c r="DK24" s="80">
        <f t="shared" si="9"/>
        <v>0</v>
      </c>
      <c r="DL24" s="80">
        <v>900</v>
      </c>
      <c r="DM24" s="80">
        <v>0</v>
      </c>
      <c r="DN24" s="80">
        <v>0</v>
      </c>
      <c r="DO24" s="80">
        <v>0</v>
      </c>
      <c r="DP24" s="80">
        <v>900</v>
      </c>
      <c r="DQ24" s="80">
        <v>0</v>
      </c>
    </row>
    <row r="25" spans="1:121" ht="16.5" customHeight="1">
      <c r="A25" s="79">
        <v>16</v>
      </c>
      <c r="B25" s="79">
        <v>75</v>
      </c>
      <c r="C25" s="56" t="s">
        <v>107</v>
      </c>
      <c r="D25" s="80">
        <f t="shared" si="2"/>
        <v>24216.823800000002</v>
      </c>
      <c r="E25" s="80">
        <f t="shared" si="3"/>
        <v>14533.69</v>
      </c>
      <c r="F25" s="80">
        <f t="shared" si="4"/>
        <v>19411.800000000003</v>
      </c>
      <c r="G25" s="80">
        <f t="shared" si="5"/>
        <v>10735.69</v>
      </c>
      <c r="H25" s="80">
        <f t="shared" si="6"/>
        <v>6805.0238</v>
      </c>
      <c r="I25" s="80">
        <f t="shared" si="7"/>
        <v>3798</v>
      </c>
      <c r="J25" s="80">
        <v>12798.7</v>
      </c>
      <c r="K25" s="80">
        <v>8498.49</v>
      </c>
      <c r="L25" s="80">
        <v>5090.0008</v>
      </c>
      <c r="M25" s="80">
        <v>3420</v>
      </c>
      <c r="N25" s="80">
        <v>12386.8</v>
      </c>
      <c r="O25" s="80">
        <v>8332.49</v>
      </c>
      <c r="P25" s="80">
        <v>4400.0008</v>
      </c>
      <c r="Q25" s="80">
        <v>2770</v>
      </c>
      <c r="R25" s="80">
        <v>251.9</v>
      </c>
      <c r="S25" s="80">
        <v>122</v>
      </c>
      <c r="T25" s="80">
        <v>690</v>
      </c>
      <c r="U25" s="80">
        <v>650</v>
      </c>
      <c r="V25" s="80">
        <v>200</v>
      </c>
      <c r="W25" s="80">
        <v>0</v>
      </c>
      <c r="X25" s="80">
        <v>0</v>
      </c>
      <c r="Y25" s="80">
        <v>0</v>
      </c>
      <c r="Z25" s="80">
        <v>0</v>
      </c>
      <c r="AA25" s="80">
        <v>0</v>
      </c>
      <c r="AB25" s="80">
        <v>0</v>
      </c>
      <c r="AC25" s="80">
        <v>0</v>
      </c>
      <c r="AD25" s="80">
        <v>0</v>
      </c>
      <c r="AE25" s="80">
        <v>0</v>
      </c>
      <c r="AF25" s="80">
        <v>1715.023</v>
      </c>
      <c r="AG25" s="80">
        <v>378</v>
      </c>
      <c r="AH25" s="80">
        <v>0</v>
      </c>
      <c r="AI25" s="80">
        <v>0</v>
      </c>
      <c r="AJ25" s="80">
        <v>715.023</v>
      </c>
      <c r="AK25" s="80">
        <v>0</v>
      </c>
      <c r="AL25" s="80">
        <v>0</v>
      </c>
      <c r="AM25" s="80">
        <v>0</v>
      </c>
      <c r="AN25" s="80">
        <v>0</v>
      </c>
      <c r="AO25" s="80">
        <v>0</v>
      </c>
      <c r="AP25" s="80">
        <v>0</v>
      </c>
      <c r="AQ25" s="80">
        <v>0</v>
      </c>
      <c r="AR25" s="80">
        <v>1000</v>
      </c>
      <c r="AS25" s="80">
        <v>990</v>
      </c>
      <c r="AT25" s="80">
        <v>0</v>
      </c>
      <c r="AU25" s="80">
        <v>0</v>
      </c>
      <c r="AV25" s="80">
        <v>0</v>
      </c>
      <c r="AW25" s="80">
        <v>-612</v>
      </c>
      <c r="AX25" s="80">
        <v>400</v>
      </c>
      <c r="AY25" s="80">
        <v>162</v>
      </c>
      <c r="AZ25" s="80">
        <v>0</v>
      </c>
      <c r="BA25" s="80">
        <v>0</v>
      </c>
      <c r="BB25" s="80">
        <v>400</v>
      </c>
      <c r="BC25" s="80">
        <v>162</v>
      </c>
      <c r="BD25" s="80">
        <v>0</v>
      </c>
      <c r="BE25" s="80">
        <v>0</v>
      </c>
      <c r="BF25" s="80">
        <v>0</v>
      </c>
      <c r="BG25" s="80">
        <v>0</v>
      </c>
      <c r="BH25" s="80">
        <v>0</v>
      </c>
      <c r="BI25" s="80">
        <v>0</v>
      </c>
      <c r="BJ25" s="80">
        <v>2313.1</v>
      </c>
      <c r="BK25" s="80">
        <v>1265.2</v>
      </c>
      <c r="BL25" s="80">
        <v>0</v>
      </c>
      <c r="BM25" s="80">
        <v>0</v>
      </c>
      <c r="BN25" s="80">
        <v>0</v>
      </c>
      <c r="BO25" s="80">
        <v>0</v>
      </c>
      <c r="BP25" s="80">
        <v>0</v>
      </c>
      <c r="BQ25" s="80">
        <v>0</v>
      </c>
      <c r="BR25" s="80">
        <v>0</v>
      </c>
      <c r="BS25" s="80">
        <v>0</v>
      </c>
      <c r="BT25" s="80">
        <v>0</v>
      </c>
      <c r="BU25" s="80">
        <v>0</v>
      </c>
      <c r="BV25" s="80">
        <v>1610.1</v>
      </c>
      <c r="BW25" s="80">
        <v>963.2</v>
      </c>
      <c r="BX25" s="80">
        <v>0</v>
      </c>
      <c r="BY25" s="80">
        <v>0</v>
      </c>
      <c r="BZ25" s="80">
        <v>703</v>
      </c>
      <c r="CA25" s="80">
        <v>302</v>
      </c>
      <c r="CB25" s="80">
        <v>0</v>
      </c>
      <c r="CC25" s="80">
        <v>0</v>
      </c>
      <c r="CD25" s="80">
        <v>0</v>
      </c>
      <c r="CE25" s="80">
        <v>0</v>
      </c>
      <c r="CF25" s="80">
        <v>0</v>
      </c>
      <c r="CG25" s="80">
        <v>0</v>
      </c>
      <c r="CH25" s="80">
        <v>0</v>
      </c>
      <c r="CI25" s="80">
        <v>0</v>
      </c>
      <c r="CJ25" s="80">
        <v>0</v>
      </c>
      <c r="CK25" s="80">
        <v>0</v>
      </c>
      <c r="CL25" s="80">
        <v>0</v>
      </c>
      <c r="CM25" s="80">
        <v>0</v>
      </c>
      <c r="CN25" s="80">
        <v>0</v>
      </c>
      <c r="CO25" s="80">
        <v>0</v>
      </c>
      <c r="CP25" s="80">
        <v>0</v>
      </c>
      <c r="CQ25" s="80">
        <v>0</v>
      </c>
      <c r="CR25" s="80">
        <v>0</v>
      </c>
      <c r="CS25" s="80">
        <v>0</v>
      </c>
      <c r="CT25" s="80">
        <v>0</v>
      </c>
      <c r="CU25" s="80">
        <v>0</v>
      </c>
      <c r="CV25" s="80">
        <v>0</v>
      </c>
      <c r="CW25" s="80">
        <v>0</v>
      </c>
      <c r="CX25" s="80">
        <v>0</v>
      </c>
      <c r="CY25" s="80">
        <v>0</v>
      </c>
      <c r="CZ25" s="80">
        <v>0</v>
      </c>
      <c r="DA25" s="80">
        <v>0</v>
      </c>
      <c r="DB25" s="80">
        <v>0</v>
      </c>
      <c r="DC25" s="80">
        <v>0</v>
      </c>
      <c r="DD25" s="80">
        <v>0</v>
      </c>
      <c r="DE25" s="80">
        <v>0</v>
      </c>
      <c r="DF25" s="80">
        <v>1700</v>
      </c>
      <c r="DG25" s="80">
        <v>810</v>
      </c>
      <c r="DH25" s="80">
        <v>0</v>
      </c>
      <c r="DI25" s="80">
        <v>0</v>
      </c>
      <c r="DJ25" s="80">
        <f t="shared" si="8"/>
        <v>0</v>
      </c>
      <c r="DK25" s="80">
        <f t="shared" si="9"/>
        <v>0</v>
      </c>
      <c r="DL25" s="80">
        <v>2000</v>
      </c>
      <c r="DM25" s="80">
        <v>0</v>
      </c>
      <c r="DN25" s="80">
        <v>0</v>
      </c>
      <c r="DO25" s="80">
        <v>0</v>
      </c>
      <c r="DP25" s="80">
        <v>2000</v>
      </c>
      <c r="DQ25" s="80">
        <v>0</v>
      </c>
    </row>
    <row r="26" spans="1:121" ht="16.5" customHeight="1">
      <c r="A26" s="79">
        <v>17</v>
      </c>
      <c r="B26" s="79">
        <v>79</v>
      </c>
      <c r="C26" s="56" t="s">
        <v>108</v>
      </c>
      <c r="D26" s="80">
        <f t="shared" si="2"/>
        <v>35820.397899999996</v>
      </c>
      <c r="E26" s="80">
        <f t="shared" si="3"/>
        <v>15912.127999999999</v>
      </c>
      <c r="F26" s="80">
        <f t="shared" si="4"/>
        <v>28602.8</v>
      </c>
      <c r="G26" s="80">
        <f t="shared" si="5"/>
        <v>14373.488</v>
      </c>
      <c r="H26" s="80">
        <f t="shared" si="6"/>
        <v>12217.5979</v>
      </c>
      <c r="I26" s="80">
        <f t="shared" si="7"/>
        <v>1538.64</v>
      </c>
      <c r="J26" s="80">
        <v>20402.8</v>
      </c>
      <c r="K26" s="80">
        <v>12623.488</v>
      </c>
      <c r="L26" s="80">
        <v>217.5979</v>
      </c>
      <c r="M26" s="80">
        <v>180</v>
      </c>
      <c r="N26" s="80">
        <v>19851.8</v>
      </c>
      <c r="O26" s="80">
        <v>12594.488</v>
      </c>
      <c r="P26" s="80">
        <v>217.5979</v>
      </c>
      <c r="Q26" s="80">
        <v>180</v>
      </c>
      <c r="R26" s="80">
        <v>522</v>
      </c>
      <c r="S26" s="80">
        <v>0</v>
      </c>
      <c r="T26" s="80">
        <v>0</v>
      </c>
      <c r="U26" s="80">
        <v>0</v>
      </c>
      <c r="V26" s="80">
        <v>0</v>
      </c>
      <c r="W26" s="80">
        <v>0</v>
      </c>
      <c r="X26" s="80">
        <v>0</v>
      </c>
      <c r="Y26" s="80">
        <v>0</v>
      </c>
      <c r="Z26" s="80">
        <v>0</v>
      </c>
      <c r="AA26" s="80">
        <v>0</v>
      </c>
      <c r="AB26" s="80">
        <v>0</v>
      </c>
      <c r="AC26" s="80">
        <v>0</v>
      </c>
      <c r="AD26" s="80">
        <v>500</v>
      </c>
      <c r="AE26" s="80">
        <v>0</v>
      </c>
      <c r="AF26" s="80">
        <v>10000</v>
      </c>
      <c r="AG26" s="80">
        <v>1358.64</v>
      </c>
      <c r="AH26" s="80">
        <v>500</v>
      </c>
      <c r="AI26" s="80">
        <v>0</v>
      </c>
      <c r="AJ26" s="80">
        <v>0</v>
      </c>
      <c r="AK26" s="80">
        <v>0</v>
      </c>
      <c r="AL26" s="80">
        <v>0</v>
      </c>
      <c r="AM26" s="80">
        <v>0</v>
      </c>
      <c r="AN26" s="80">
        <v>0</v>
      </c>
      <c r="AO26" s="80">
        <v>0</v>
      </c>
      <c r="AP26" s="80">
        <v>0</v>
      </c>
      <c r="AQ26" s="80">
        <v>0</v>
      </c>
      <c r="AR26" s="80">
        <v>12000</v>
      </c>
      <c r="AS26" s="80">
        <v>1358.64</v>
      </c>
      <c r="AT26" s="80">
        <v>0</v>
      </c>
      <c r="AU26" s="80">
        <v>0</v>
      </c>
      <c r="AV26" s="80">
        <v>-2000</v>
      </c>
      <c r="AW26" s="80">
        <v>0</v>
      </c>
      <c r="AX26" s="80">
        <v>0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0">
        <v>0</v>
      </c>
      <c r="BF26" s="80">
        <v>0</v>
      </c>
      <c r="BG26" s="80">
        <v>0</v>
      </c>
      <c r="BH26" s="80">
        <v>0</v>
      </c>
      <c r="BI26" s="80">
        <v>0</v>
      </c>
      <c r="BJ26" s="80">
        <v>0</v>
      </c>
      <c r="BK26" s="80">
        <v>0</v>
      </c>
      <c r="BL26" s="80">
        <v>2000</v>
      </c>
      <c r="BM26" s="80">
        <v>0</v>
      </c>
      <c r="BN26" s="80">
        <v>0</v>
      </c>
      <c r="BO26" s="80">
        <v>0</v>
      </c>
      <c r="BP26" s="80">
        <v>0</v>
      </c>
      <c r="BQ26" s="80">
        <v>0</v>
      </c>
      <c r="BR26" s="80">
        <v>0</v>
      </c>
      <c r="BS26" s="80">
        <v>0</v>
      </c>
      <c r="BT26" s="80">
        <v>0</v>
      </c>
      <c r="BU26" s="80">
        <v>0</v>
      </c>
      <c r="BV26" s="80">
        <v>0</v>
      </c>
      <c r="BW26" s="80">
        <v>0</v>
      </c>
      <c r="BX26" s="80">
        <v>0</v>
      </c>
      <c r="BY26" s="80">
        <v>0</v>
      </c>
      <c r="BZ26" s="80">
        <v>0</v>
      </c>
      <c r="CA26" s="80">
        <v>0</v>
      </c>
      <c r="CB26" s="80">
        <v>2000</v>
      </c>
      <c r="CC26" s="80">
        <v>0</v>
      </c>
      <c r="CD26" s="80">
        <v>0</v>
      </c>
      <c r="CE26" s="80">
        <v>0</v>
      </c>
      <c r="CF26" s="80">
        <v>0</v>
      </c>
      <c r="CG26" s="80">
        <v>0</v>
      </c>
      <c r="CH26" s="80">
        <v>0</v>
      </c>
      <c r="CI26" s="80">
        <v>0</v>
      </c>
      <c r="CJ26" s="80">
        <v>0</v>
      </c>
      <c r="CK26" s="80">
        <v>0</v>
      </c>
      <c r="CL26" s="80">
        <v>0</v>
      </c>
      <c r="CM26" s="80">
        <v>0</v>
      </c>
      <c r="CN26" s="80">
        <v>0</v>
      </c>
      <c r="CO26" s="80">
        <v>0</v>
      </c>
      <c r="CP26" s="80">
        <v>0</v>
      </c>
      <c r="CQ26" s="80">
        <v>0</v>
      </c>
      <c r="CR26" s="80">
        <v>0</v>
      </c>
      <c r="CS26" s="80">
        <v>0</v>
      </c>
      <c r="CT26" s="80">
        <v>0</v>
      </c>
      <c r="CU26" s="80">
        <v>0</v>
      </c>
      <c r="CV26" s="80">
        <v>0</v>
      </c>
      <c r="CW26" s="80">
        <v>0</v>
      </c>
      <c r="CX26" s="80">
        <v>0</v>
      </c>
      <c r="CY26" s="80">
        <v>0</v>
      </c>
      <c r="CZ26" s="80">
        <v>0</v>
      </c>
      <c r="DA26" s="80">
        <v>0</v>
      </c>
      <c r="DB26" s="80">
        <v>0</v>
      </c>
      <c r="DC26" s="80">
        <v>0</v>
      </c>
      <c r="DD26" s="80">
        <v>0</v>
      </c>
      <c r="DE26" s="80">
        <v>0</v>
      </c>
      <c r="DF26" s="80">
        <v>2700</v>
      </c>
      <c r="DG26" s="80">
        <v>1750</v>
      </c>
      <c r="DH26" s="80">
        <v>0</v>
      </c>
      <c r="DI26" s="80">
        <v>0</v>
      </c>
      <c r="DJ26" s="80">
        <f t="shared" si="8"/>
        <v>0</v>
      </c>
      <c r="DK26" s="80">
        <f t="shared" si="9"/>
        <v>0</v>
      </c>
      <c r="DL26" s="80">
        <v>5000</v>
      </c>
      <c r="DM26" s="80">
        <v>0</v>
      </c>
      <c r="DN26" s="80">
        <v>0</v>
      </c>
      <c r="DO26" s="80">
        <v>0</v>
      </c>
      <c r="DP26" s="80">
        <v>5000</v>
      </c>
      <c r="DQ26" s="80">
        <v>0</v>
      </c>
    </row>
    <row r="27" spans="1:121" ht="16.5" customHeight="1">
      <c r="A27" s="79">
        <v>18</v>
      </c>
      <c r="B27" s="79">
        <v>80</v>
      </c>
      <c r="C27" s="56" t="s">
        <v>109</v>
      </c>
      <c r="D27" s="80">
        <f t="shared" si="2"/>
        <v>53476.486000000004</v>
      </c>
      <c r="E27" s="80">
        <f t="shared" si="3"/>
        <v>38831.66100000001</v>
      </c>
      <c r="F27" s="80">
        <f t="shared" si="4"/>
        <v>42780.5</v>
      </c>
      <c r="G27" s="80">
        <f t="shared" si="5"/>
        <v>28135.675</v>
      </c>
      <c r="H27" s="80">
        <f t="shared" si="6"/>
        <v>23922</v>
      </c>
      <c r="I27" s="80">
        <f t="shared" si="7"/>
        <v>23922</v>
      </c>
      <c r="J27" s="80">
        <v>23781.186</v>
      </c>
      <c r="K27" s="80">
        <v>9986.561</v>
      </c>
      <c r="L27" s="80">
        <v>0</v>
      </c>
      <c r="M27" s="80">
        <v>0</v>
      </c>
      <c r="N27" s="80">
        <v>22781.186</v>
      </c>
      <c r="O27" s="80">
        <v>9323.361</v>
      </c>
      <c r="P27" s="80">
        <v>0</v>
      </c>
      <c r="Q27" s="80">
        <v>0</v>
      </c>
      <c r="R27" s="80">
        <v>500</v>
      </c>
      <c r="S27" s="80">
        <v>500</v>
      </c>
      <c r="T27" s="80">
        <v>0</v>
      </c>
      <c r="U27" s="80">
        <v>0</v>
      </c>
      <c r="V27" s="80">
        <v>0</v>
      </c>
      <c r="W27" s="80">
        <v>0</v>
      </c>
      <c r="X27" s="80">
        <v>0</v>
      </c>
      <c r="Y27" s="80">
        <v>0</v>
      </c>
      <c r="Z27" s="80">
        <v>0</v>
      </c>
      <c r="AA27" s="80">
        <v>0</v>
      </c>
      <c r="AB27" s="80">
        <v>0</v>
      </c>
      <c r="AC27" s="80">
        <v>0</v>
      </c>
      <c r="AD27" s="80">
        <v>0</v>
      </c>
      <c r="AE27" s="80">
        <v>0</v>
      </c>
      <c r="AF27" s="80">
        <v>23922</v>
      </c>
      <c r="AG27" s="80">
        <v>23922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80">
        <v>0</v>
      </c>
      <c r="AN27" s="80">
        <v>0</v>
      </c>
      <c r="AO27" s="80">
        <v>0</v>
      </c>
      <c r="AP27" s="80">
        <v>0</v>
      </c>
      <c r="AQ27" s="80">
        <v>0</v>
      </c>
      <c r="AR27" s="80">
        <v>23922</v>
      </c>
      <c r="AS27" s="80">
        <v>23922</v>
      </c>
      <c r="AT27" s="80">
        <v>0</v>
      </c>
      <c r="AU27" s="80">
        <v>0</v>
      </c>
      <c r="AV27" s="80">
        <v>0</v>
      </c>
      <c r="AW27" s="80">
        <v>0</v>
      </c>
      <c r="AX27" s="80">
        <v>0</v>
      </c>
      <c r="AY27" s="80">
        <v>0</v>
      </c>
      <c r="AZ27" s="80">
        <v>0</v>
      </c>
      <c r="BA27" s="80">
        <v>0</v>
      </c>
      <c r="BB27" s="80">
        <v>0</v>
      </c>
      <c r="BC27" s="80">
        <v>0</v>
      </c>
      <c r="BD27" s="80">
        <v>0</v>
      </c>
      <c r="BE27" s="80">
        <v>0</v>
      </c>
      <c r="BF27" s="80">
        <v>0</v>
      </c>
      <c r="BG27" s="80">
        <v>0</v>
      </c>
      <c r="BH27" s="80">
        <v>0</v>
      </c>
      <c r="BI27" s="80">
        <v>0</v>
      </c>
      <c r="BJ27" s="80">
        <v>750</v>
      </c>
      <c r="BK27" s="80">
        <v>195</v>
      </c>
      <c r="BL27" s="80">
        <v>0</v>
      </c>
      <c r="BM27" s="80">
        <v>0</v>
      </c>
      <c r="BN27" s="80">
        <v>0</v>
      </c>
      <c r="BO27" s="80">
        <v>0</v>
      </c>
      <c r="BP27" s="80">
        <v>0</v>
      </c>
      <c r="BQ27" s="80">
        <v>0</v>
      </c>
      <c r="BR27" s="80">
        <v>0</v>
      </c>
      <c r="BS27" s="80">
        <v>0</v>
      </c>
      <c r="BT27" s="80">
        <v>0</v>
      </c>
      <c r="BU27" s="80">
        <v>0</v>
      </c>
      <c r="BV27" s="80">
        <v>250</v>
      </c>
      <c r="BW27" s="80">
        <v>0</v>
      </c>
      <c r="BX27" s="80">
        <v>0</v>
      </c>
      <c r="BY27" s="80">
        <v>0</v>
      </c>
      <c r="BZ27" s="80">
        <v>500</v>
      </c>
      <c r="CA27" s="80">
        <v>195</v>
      </c>
      <c r="CB27" s="80">
        <v>0</v>
      </c>
      <c r="CC27" s="80">
        <v>0</v>
      </c>
      <c r="CD27" s="80">
        <v>0</v>
      </c>
      <c r="CE27" s="80">
        <v>0</v>
      </c>
      <c r="CF27" s="80">
        <v>0</v>
      </c>
      <c r="CG27" s="80">
        <v>0</v>
      </c>
      <c r="CH27" s="80">
        <v>0</v>
      </c>
      <c r="CI27" s="80">
        <v>0</v>
      </c>
      <c r="CJ27" s="80">
        <v>0</v>
      </c>
      <c r="CK27" s="80">
        <v>0</v>
      </c>
      <c r="CL27" s="80">
        <v>323.3</v>
      </c>
      <c r="CM27" s="80">
        <v>75</v>
      </c>
      <c r="CN27" s="80">
        <v>0</v>
      </c>
      <c r="CO27" s="80">
        <v>0</v>
      </c>
      <c r="CP27" s="80">
        <v>100</v>
      </c>
      <c r="CQ27" s="80">
        <v>75</v>
      </c>
      <c r="CR27" s="80">
        <v>0</v>
      </c>
      <c r="CS27" s="80">
        <v>0</v>
      </c>
      <c r="CT27" s="80">
        <v>100</v>
      </c>
      <c r="CU27" s="80">
        <v>75</v>
      </c>
      <c r="CV27" s="80">
        <v>0</v>
      </c>
      <c r="CW27" s="80">
        <v>0</v>
      </c>
      <c r="CX27" s="80">
        <v>0</v>
      </c>
      <c r="CY27" s="80">
        <v>0</v>
      </c>
      <c r="CZ27" s="80">
        <v>0</v>
      </c>
      <c r="DA27" s="80">
        <v>0</v>
      </c>
      <c r="DB27" s="80">
        <v>0</v>
      </c>
      <c r="DC27" s="80">
        <v>0</v>
      </c>
      <c r="DD27" s="80">
        <v>0</v>
      </c>
      <c r="DE27" s="80">
        <v>0</v>
      </c>
      <c r="DF27" s="80">
        <v>4700</v>
      </c>
      <c r="DG27" s="80">
        <v>4653.1</v>
      </c>
      <c r="DH27" s="80">
        <v>0</v>
      </c>
      <c r="DI27" s="80">
        <v>0</v>
      </c>
      <c r="DJ27" s="80">
        <f t="shared" si="8"/>
        <v>0</v>
      </c>
      <c r="DK27" s="80">
        <f t="shared" si="9"/>
        <v>0</v>
      </c>
      <c r="DL27" s="80">
        <v>13226.014</v>
      </c>
      <c r="DM27" s="80">
        <v>13226.014</v>
      </c>
      <c r="DN27" s="80">
        <v>0</v>
      </c>
      <c r="DO27" s="80">
        <v>0</v>
      </c>
      <c r="DP27" s="80">
        <v>13226.014</v>
      </c>
      <c r="DQ27" s="80">
        <v>13226.014</v>
      </c>
    </row>
    <row r="28" spans="1:121" ht="16.5" customHeight="1">
      <c r="A28" s="79">
        <v>19</v>
      </c>
      <c r="B28" s="79">
        <v>86</v>
      </c>
      <c r="C28" s="56" t="s">
        <v>110</v>
      </c>
      <c r="D28" s="80">
        <f t="shared" si="2"/>
        <v>106305.7433</v>
      </c>
      <c r="E28" s="80">
        <f t="shared" si="3"/>
        <v>72919.31100000002</v>
      </c>
      <c r="F28" s="80">
        <f t="shared" si="4"/>
        <v>102775.7</v>
      </c>
      <c r="G28" s="80">
        <f t="shared" si="5"/>
        <v>69685.71100000001</v>
      </c>
      <c r="H28" s="80">
        <f t="shared" si="6"/>
        <v>8530.0433</v>
      </c>
      <c r="I28" s="80">
        <f t="shared" si="7"/>
        <v>5633.6</v>
      </c>
      <c r="J28" s="80">
        <v>44812.1</v>
      </c>
      <c r="K28" s="80">
        <v>33663.711</v>
      </c>
      <c r="L28" s="80">
        <v>3030.0433</v>
      </c>
      <c r="M28" s="80">
        <v>1008.5</v>
      </c>
      <c r="N28" s="80">
        <v>43987</v>
      </c>
      <c r="O28" s="80">
        <v>33024.821</v>
      </c>
      <c r="P28" s="80">
        <v>1000</v>
      </c>
      <c r="Q28" s="80">
        <v>0</v>
      </c>
      <c r="R28" s="80">
        <v>650</v>
      </c>
      <c r="S28" s="80">
        <v>463.79</v>
      </c>
      <c r="T28" s="80">
        <v>2030.0433</v>
      </c>
      <c r="U28" s="80">
        <v>1008.5</v>
      </c>
      <c r="V28" s="80">
        <v>0</v>
      </c>
      <c r="W28" s="80">
        <v>0</v>
      </c>
      <c r="X28" s="80">
        <v>0</v>
      </c>
      <c r="Y28" s="80">
        <v>0</v>
      </c>
      <c r="Z28" s="80">
        <v>0</v>
      </c>
      <c r="AA28" s="80">
        <v>0</v>
      </c>
      <c r="AB28" s="80">
        <v>0</v>
      </c>
      <c r="AC28" s="80">
        <v>0</v>
      </c>
      <c r="AD28" s="80">
        <v>0</v>
      </c>
      <c r="AE28" s="80">
        <v>0</v>
      </c>
      <c r="AF28" s="80">
        <v>3500</v>
      </c>
      <c r="AG28" s="80">
        <v>4126</v>
      </c>
      <c r="AH28" s="80">
        <v>0</v>
      </c>
      <c r="AI28" s="80">
        <v>0</v>
      </c>
      <c r="AJ28" s="80">
        <v>400</v>
      </c>
      <c r="AK28" s="80">
        <v>0</v>
      </c>
      <c r="AL28" s="80">
        <v>0</v>
      </c>
      <c r="AM28" s="80">
        <v>0</v>
      </c>
      <c r="AN28" s="80">
        <v>4200</v>
      </c>
      <c r="AO28" s="80">
        <v>4126</v>
      </c>
      <c r="AP28" s="80">
        <v>0</v>
      </c>
      <c r="AQ28" s="80">
        <v>0</v>
      </c>
      <c r="AR28" s="80">
        <v>900</v>
      </c>
      <c r="AS28" s="80">
        <v>0</v>
      </c>
      <c r="AT28" s="80">
        <v>0</v>
      </c>
      <c r="AU28" s="80">
        <v>0</v>
      </c>
      <c r="AV28" s="80">
        <v>-2000</v>
      </c>
      <c r="AW28" s="80">
        <v>0</v>
      </c>
      <c r="AX28" s="80">
        <v>1800</v>
      </c>
      <c r="AY28" s="80">
        <v>912</v>
      </c>
      <c r="AZ28" s="80">
        <v>0</v>
      </c>
      <c r="BA28" s="80">
        <v>0</v>
      </c>
      <c r="BB28" s="80">
        <v>1800</v>
      </c>
      <c r="BC28" s="80">
        <v>912</v>
      </c>
      <c r="BD28" s="80">
        <v>0</v>
      </c>
      <c r="BE28" s="80">
        <v>0</v>
      </c>
      <c r="BF28" s="80">
        <v>0</v>
      </c>
      <c r="BG28" s="80">
        <v>0</v>
      </c>
      <c r="BH28" s="80">
        <v>0</v>
      </c>
      <c r="BI28" s="80">
        <v>0</v>
      </c>
      <c r="BJ28" s="80">
        <v>0</v>
      </c>
      <c r="BK28" s="80">
        <v>0</v>
      </c>
      <c r="BL28" s="80">
        <v>2000</v>
      </c>
      <c r="BM28" s="80">
        <v>499.1</v>
      </c>
      <c r="BN28" s="80">
        <v>0</v>
      </c>
      <c r="BO28" s="80">
        <v>0</v>
      </c>
      <c r="BP28" s="80">
        <v>0</v>
      </c>
      <c r="BQ28" s="80">
        <v>0</v>
      </c>
      <c r="BR28" s="80">
        <v>0</v>
      </c>
      <c r="BS28" s="80">
        <v>0</v>
      </c>
      <c r="BT28" s="80">
        <v>0</v>
      </c>
      <c r="BU28" s="80">
        <v>0</v>
      </c>
      <c r="BV28" s="80">
        <v>0</v>
      </c>
      <c r="BW28" s="80">
        <v>0</v>
      </c>
      <c r="BX28" s="80">
        <v>500</v>
      </c>
      <c r="BY28" s="80">
        <v>0</v>
      </c>
      <c r="BZ28" s="80">
        <v>0</v>
      </c>
      <c r="CA28" s="80">
        <v>0</v>
      </c>
      <c r="CB28" s="80">
        <v>1500</v>
      </c>
      <c r="CC28" s="80">
        <v>499.1</v>
      </c>
      <c r="CD28" s="80">
        <v>0</v>
      </c>
      <c r="CE28" s="80">
        <v>0</v>
      </c>
      <c r="CF28" s="80">
        <v>0</v>
      </c>
      <c r="CG28" s="80">
        <v>0</v>
      </c>
      <c r="CH28" s="80">
        <v>0</v>
      </c>
      <c r="CI28" s="80">
        <v>0</v>
      </c>
      <c r="CJ28" s="80">
        <v>0</v>
      </c>
      <c r="CK28" s="80">
        <v>0</v>
      </c>
      <c r="CL28" s="80">
        <v>0</v>
      </c>
      <c r="CM28" s="80">
        <v>0</v>
      </c>
      <c r="CN28" s="80">
        <v>0</v>
      </c>
      <c r="CO28" s="80">
        <v>0</v>
      </c>
      <c r="CP28" s="80">
        <v>0</v>
      </c>
      <c r="CQ28" s="80">
        <v>0</v>
      </c>
      <c r="CR28" s="80">
        <v>0</v>
      </c>
      <c r="CS28" s="80">
        <v>0</v>
      </c>
      <c r="CT28" s="80">
        <v>0</v>
      </c>
      <c r="CU28" s="80">
        <v>0</v>
      </c>
      <c r="CV28" s="80">
        <v>0</v>
      </c>
      <c r="CW28" s="80">
        <v>0</v>
      </c>
      <c r="CX28" s="80">
        <v>49163.6</v>
      </c>
      <c r="CY28" s="80">
        <v>30710</v>
      </c>
      <c r="CZ28" s="80">
        <v>0</v>
      </c>
      <c r="DA28" s="80">
        <v>0</v>
      </c>
      <c r="DB28" s="80">
        <v>29037.4</v>
      </c>
      <c r="DC28" s="80">
        <v>16000</v>
      </c>
      <c r="DD28" s="80">
        <v>0</v>
      </c>
      <c r="DE28" s="80">
        <v>0</v>
      </c>
      <c r="DF28" s="80">
        <v>2000</v>
      </c>
      <c r="DG28" s="80">
        <v>2000</v>
      </c>
      <c r="DH28" s="80">
        <v>0</v>
      </c>
      <c r="DI28" s="80">
        <v>0</v>
      </c>
      <c r="DJ28" s="80">
        <f t="shared" si="8"/>
        <v>0</v>
      </c>
      <c r="DK28" s="80">
        <f t="shared" si="9"/>
        <v>0</v>
      </c>
      <c r="DL28" s="80">
        <v>5000</v>
      </c>
      <c r="DM28" s="80">
        <v>2400</v>
      </c>
      <c r="DN28" s="80">
        <v>0</v>
      </c>
      <c r="DO28" s="80">
        <v>0</v>
      </c>
      <c r="DP28" s="80">
        <v>5000</v>
      </c>
      <c r="DQ28" s="80">
        <v>2400</v>
      </c>
    </row>
    <row r="29" spans="1:121" ht="16.5" customHeight="1">
      <c r="A29" s="79">
        <v>20</v>
      </c>
      <c r="B29" s="79">
        <v>85</v>
      </c>
      <c r="C29" s="56" t="s">
        <v>111</v>
      </c>
      <c r="D29" s="80">
        <f t="shared" si="2"/>
        <v>29364.113</v>
      </c>
      <c r="E29" s="80">
        <f t="shared" si="3"/>
        <v>15767.894</v>
      </c>
      <c r="F29" s="80">
        <f t="shared" si="4"/>
        <v>22674</v>
      </c>
      <c r="G29" s="80">
        <f t="shared" si="5"/>
        <v>15117.894</v>
      </c>
      <c r="H29" s="80">
        <f t="shared" si="6"/>
        <v>7890.113</v>
      </c>
      <c r="I29" s="80">
        <f t="shared" si="7"/>
        <v>650</v>
      </c>
      <c r="J29" s="80">
        <v>19774</v>
      </c>
      <c r="K29" s="80">
        <v>13697.895</v>
      </c>
      <c r="L29" s="80">
        <v>500</v>
      </c>
      <c r="M29" s="80">
        <v>150</v>
      </c>
      <c r="N29" s="80">
        <v>17624</v>
      </c>
      <c r="O29" s="80">
        <v>12304.152</v>
      </c>
      <c r="P29" s="80">
        <v>500</v>
      </c>
      <c r="Q29" s="80">
        <v>150</v>
      </c>
      <c r="R29" s="80">
        <v>2050</v>
      </c>
      <c r="S29" s="80">
        <v>1309.743</v>
      </c>
      <c r="T29" s="80">
        <v>0</v>
      </c>
      <c r="U29" s="80">
        <v>0</v>
      </c>
      <c r="V29" s="80">
        <v>0</v>
      </c>
      <c r="W29" s="80">
        <v>0</v>
      </c>
      <c r="X29" s="80">
        <v>0</v>
      </c>
      <c r="Y29" s="80">
        <v>0</v>
      </c>
      <c r="Z29" s="80">
        <v>0</v>
      </c>
      <c r="AA29" s="80">
        <v>0</v>
      </c>
      <c r="AB29" s="80">
        <v>0</v>
      </c>
      <c r="AC29" s="80">
        <v>0</v>
      </c>
      <c r="AD29" s="80">
        <v>0</v>
      </c>
      <c r="AE29" s="80">
        <v>0</v>
      </c>
      <c r="AF29" s="80">
        <v>7390.113</v>
      </c>
      <c r="AG29" s="80">
        <v>500</v>
      </c>
      <c r="AH29" s="80">
        <v>0</v>
      </c>
      <c r="AI29" s="80">
        <v>0</v>
      </c>
      <c r="AJ29" s="80">
        <v>500</v>
      </c>
      <c r="AK29" s="80">
        <v>500</v>
      </c>
      <c r="AL29" s="80">
        <v>0</v>
      </c>
      <c r="AM29" s="80">
        <v>0</v>
      </c>
      <c r="AN29" s="80">
        <v>0</v>
      </c>
      <c r="AO29" s="80">
        <v>0</v>
      </c>
      <c r="AP29" s="80">
        <v>0</v>
      </c>
      <c r="AQ29" s="80">
        <v>0</v>
      </c>
      <c r="AR29" s="80">
        <v>6890.113</v>
      </c>
      <c r="AS29" s="80">
        <v>0</v>
      </c>
      <c r="AT29" s="80">
        <v>0</v>
      </c>
      <c r="AU29" s="80">
        <v>0</v>
      </c>
      <c r="AV29" s="80">
        <v>0</v>
      </c>
      <c r="AW29" s="80">
        <v>0</v>
      </c>
      <c r="AX29" s="80">
        <v>400</v>
      </c>
      <c r="AY29" s="80">
        <v>300</v>
      </c>
      <c r="AZ29" s="80">
        <v>0</v>
      </c>
      <c r="BA29" s="80">
        <v>0</v>
      </c>
      <c r="BB29" s="80">
        <v>400</v>
      </c>
      <c r="BC29" s="80">
        <v>300</v>
      </c>
      <c r="BD29" s="80">
        <v>0</v>
      </c>
      <c r="BE29" s="80">
        <v>0</v>
      </c>
      <c r="BF29" s="80">
        <v>0</v>
      </c>
      <c r="BG29" s="80">
        <v>0</v>
      </c>
      <c r="BH29" s="80">
        <v>0</v>
      </c>
      <c r="BI29" s="80">
        <v>0</v>
      </c>
      <c r="BJ29" s="80">
        <v>0</v>
      </c>
      <c r="BK29" s="80">
        <v>0</v>
      </c>
      <c r="BL29" s="80">
        <v>0</v>
      </c>
      <c r="BM29" s="80">
        <v>0</v>
      </c>
      <c r="BN29" s="80">
        <v>0</v>
      </c>
      <c r="BO29" s="80">
        <v>0</v>
      </c>
      <c r="BP29" s="80">
        <v>0</v>
      </c>
      <c r="BQ29" s="80">
        <v>0</v>
      </c>
      <c r="BR29" s="80">
        <v>0</v>
      </c>
      <c r="BS29" s="80">
        <v>0</v>
      </c>
      <c r="BT29" s="80">
        <v>0</v>
      </c>
      <c r="BU29" s="80">
        <v>0</v>
      </c>
      <c r="BV29" s="80">
        <v>0</v>
      </c>
      <c r="BW29" s="80">
        <v>0</v>
      </c>
      <c r="BX29" s="80">
        <v>0</v>
      </c>
      <c r="BY29" s="80">
        <v>0</v>
      </c>
      <c r="BZ29" s="80">
        <v>0</v>
      </c>
      <c r="CA29" s="80">
        <v>0</v>
      </c>
      <c r="CB29" s="80">
        <v>0</v>
      </c>
      <c r="CC29" s="80">
        <v>0</v>
      </c>
      <c r="CD29" s="80">
        <v>0</v>
      </c>
      <c r="CE29" s="80">
        <v>0</v>
      </c>
      <c r="CF29" s="80">
        <v>0</v>
      </c>
      <c r="CG29" s="80">
        <v>0</v>
      </c>
      <c r="CH29" s="80">
        <v>0</v>
      </c>
      <c r="CI29" s="80">
        <v>0</v>
      </c>
      <c r="CJ29" s="80">
        <v>0</v>
      </c>
      <c r="CK29" s="80">
        <v>0</v>
      </c>
      <c r="CL29" s="80">
        <v>0</v>
      </c>
      <c r="CM29" s="80">
        <v>0</v>
      </c>
      <c r="CN29" s="80">
        <v>0</v>
      </c>
      <c r="CO29" s="80">
        <v>0</v>
      </c>
      <c r="CP29" s="80">
        <v>0</v>
      </c>
      <c r="CQ29" s="80">
        <v>0</v>
      </c>
      <c r="CR29" s="80">
        <v>0</v>
      </c>
      <c r="CS29" s="80">
        <v>0</v>
      </c>
      <c r="CT29" s="80">
        <v>0</v>
      </c>
      <c r="CU29" s="80">
        <v>0</v>
      </c>
      <c r="CV29" s="80">
        <v>0</v>
      </c>
      <c r="CW29" s="80">
        <v>0</v>
      </c>
      <c r="CX29" s="80">
        <v>300</v>
      </c>
      <c r="CY29" s="80">
        <v>299.999</v>
      </c>
      <c r="CZ29" s="80">
        <v>0</v>
      </c>
      <c r="DA29" s="80">
        <v>0</v>
      </c>
      <c r="DB29" s="80">
        <v>0</v>
      </c>
      <c r="DC29" s="80">
        <v>0</v>
      </c>
      <c r="DD29" s="80">
        <v>0</v>
      </c>
      <c r="DE29" s="80">
        <v>0</v>
      </c>
      <c r="DF29" s="80">
        <v>1000</v>
      </c>
      <c r="DG29" s="80">
        <v>820</v>
      </c>
      <c r="DH29" s="80">
        <v>0</v>
      </c>
      <c r="DI29" s="80">
        <v>0</v>
      </c>
      <c r="DJ29" s="80">
        <f t="shared" si="8"/>
        <v>0</v>
      </c>
      <c r="DK29" s="80">
        <f t="shared" si="9"/>
        <v>0</v>
      </c>
      <c r="DL29" s="80">
        <v>1200</v>
      </c>
      <c r="DM29" s="80">
        <v>0</v>
      </c>
      <c r="DN29" s="80">
        <v>0</v>
      </c>
      <c r="DO29" s="80">
        <v>0</v>
      </c>
      <c r="DP29" s="80">
        <v>1200</v>
      </c>
      <c r="DQ29" s="80">
        <v>0</v>
      </c>
    </row>
    <row r="30" spans="1:121" ht="16.5" customHeight="1">
      <c r="A30" s="79">
        <v>21</v>
      </c>
      <c r="B30" s="79">
        <v>94</v>
      </c>
      <c r="C30" s="56" t="s">
        <v>112</v>
      </c>
      <c r="D30" s="80">
        <f t="shared" si="2"/>
        <v>94586.3829</v>
      </c>
      <c r="E30" s="80">
        <f t="shared" si="3"/>
        <v>44993.689000000006</v>
      </c>
      <c r="F30" s="80">
        <f t="shared" si="4"/>
        <v>93470.4</v>
      </c>
      <c r="G30" s="80">
        <f t="shared" si="5"/>
        <v>61563.526000000005</v>
      </c>
      <c r="H30" s="80">
        <f t="shared" si="6"/>
        <v>6115.9829</v>
      </c>
      <c r="I30" s="80">
        <f t="shared" si="7"/>
        <v>-16569.837</v>
      </c>
      <c r="J30" s="80">
        <v>37154.4</v>
      </c>
      <c r="K30" s="80">
        <v>24954.662</v>
      </c>
      <c r="L30" s="80">
        <v>7615.9829</v>
      </c>
      <c r="M30" s="80">
        <v>2891</v>
      </c>
      <c r="N30" s="80">
        <v>35674.4</v>
      </c>
      <c r="O30" s="80">
        <v>24143.332</v>
      </c>
      <c r="P30" s="80">
        <v>7615.9829</v>
      </c>
      <c r="Q30" s="80">
        <v>2891</v>
      </c>
      <c r="R30" s="80">
        <v>1330</v>
      </c>
      <c r="S30" s="80">
        <v>710.53</v>
      </c>
      <c r="T30" s="80">
        <v>0</v>
      </c>
      <c r="U30" s="80">
        <v>0</v>
      </c>
      <c r="V30" s="80">
        <v>0</v>
      </c>
      <c r="W30" s="80">
        <v>0</v>
      </c>
      <c r="X30" s="80">
        <v>0</v>
      </c>
      <c r="Y30" s="80">
        <v>0</v>
      </c>
      <c r="Z30" s="80">
        <v>0</v>
      </c>
      <c r="AA30" s="80">
        <v>0</v>
      </c>
      <c r="AB30" s="80">
        <v>0</v>
      </c>
      <c r="AC30" s="80">
        <v>0</v>
      </c>
      <c r="AD30" s="80">
        <v>876</v>
      </c>
      <c r="AE30" s="80">
        <v>584</v>
      </c>
      <c r="AF30" s="80">
        <v>-9500</v>
      </c>
      <c r="AG30" s="80">
        <v>-25856.317</v>
      </c>
      <c r="AH30" s="80">
        <v>876</v>
      </c>
      <c r="AI30" s="80">
        <v>584</v>
      </c>
      <c r="AJ30" s="80">
        <v>0</v>
      </c>
      <c r="AK30" s="80">
        <v>0</v>
      </c>
      <c r="AL30" s="80">
        <v>0</v>
      </c>
      <c r="AM30" s="80">
        <v>0</v>
      </c>
      <c r="AN30" s="80">
        <v>2000</v>
      </c>
      <c r="AO30" s="80">
        <v>0</v>
      </c>
      <c r="AP30" s="80">
        <v>0</v>
      </c>
      <c r="AQ30" s="80">
        <v>0</v>
      </c>
      <c r="AR30" s="80">
        <v>5000</v>
      </c>
      <c r="AS30" s="80">
        <v>1315.6</v>
      </c>
      <c r="AT30" s="80">
        <v>0</v>
      </c>
      <c r="AU30" s="80">
        <v>0</v>
      </c>
      <c r="AV30" s="80">
        <v>-16500</v>
      </c>
      <c r="AW30" s="80">
        <v>-27171.917</v>
      </c>
      <c r="AX30" s="80">
        <v>11020</v>
      </c>
      <c r="AY30" s="80">
        <v>6712.761</v>
      </c>
      <c r="AZ30" s="80">
        <v>3000</v>
      </c>
      <c r="BA30" s="80">
        <v>2726</v>
      </c>
      <c r="BB30" s="80">
        <v>10040</v>
      </c>
      <c r="BC30" s="80">
        <v>6712.761</v>
      </c>
      <c r="BD30" s="80">
        <v>1500</v>
      </c>
      <c r="BE30" s="80">
        <v>1490</v>
      </c>
      <c r="BF30" s="80">
        <v>980</v>
      </c>
      <c r="BG30" s="80">
        <v>0</v>
      </c>
      <c r="BH30" s="80">
        <v>1500</v>
      </c>
      <c r="BI30" s="80">
        <v>1236</v>
      </c>
      <c r="BJ30" s="80">
        <v>700</v>
      </c>
      <c r="BK30" s="80">
        <v>70</v>
      </c>
      <c r="BL30" s="80">
        <v>1500</v>
      </c>
      <c r="BM30" s="80">
        <v>1338.48</v>
      </c>
      <c r="BN30" s="80">
        <v>0</v>
      </c>
      <c r="BO30" s="80">
        <v>0</v>
      </c>
      <c r="BP30" s="80">
        <v>0</v>
      </c>
      <c r="BQ30" s="80">
        <v>0</v>
      </c>
      <c r="BR30" s="80">
        <v>0</v>
      </c>
      <c r="BS30" s="80">
        <v>0</v>
      </c>
      <c r="BT30" s="80">
        <v>0</v>
      </c>
      <c r="BU30" s="80">
        <v>0</v>
      </c>
      <c r="BV30" s="80">
        <v>0</v>
      </c>
      <c r="BW30" s="80">
        <v>0</v>
      </c>
      <c r="BX30" s="80">
        <v>0</v>
      </c>
      <c r="BY30" s="80">
        <v>0</v>
      </c>
      <c r="BZ30" s="80">
        <v>700</v>
      </c>
      <c r="CA30" s="80">
        <v>70</v>
      </c>
      <c r="CB30" s="80">
        <v>1500</v>
      </c>
      <c r="CC30" s="80">
        <v>1338.48</v>
      </c>
      <c r="CD30" s="80">
        <v>0</v>
      </c>
      <c r="CE30" s="80">
        <v>0</v>
      </c>
      <c r="CF30" s="80">
        <v>0</v>
      </c>
      <c r="CG30" s="80">
        <v>0</v>
      </c>
      <c r="CH30" s="80">
        <v>0</v>
      </c>
      <c r="CI30" s="80">
        <v>0</v>
      </c>
      <c r="CJ30" s="80">
        <v>0</v>
      </c>
      <c r="CK30" s="80">
        <v>0</v>
      </c>
      <c r="CL30" s="80">
        <v>10720</v>
      </c>
      <c r="CM30" s="80">
        <v>7696.103</v>
      </c>
      <c r="CN30" s="80">
        <v>3500</v>
      </c>
      <c r="CO30" s="80">
        <v>2331</v>
      </c>
      <c r="CP30" s="80">
        <v>10520</v>
      </c>
      <c r="CQ30" s="80">
        <v>7592.103</v>
      </c>
      <c r="CR30" s="80">
        <v>3500</v>
      </c>
      <c r="CS30" s="80">
        <v>2331</v>
      </c>
      <c r="CT30" s="80">
        <v>8220</v>
      </c>
      <c r="CU30" s="80">
        <v>5407.244</v>
      </c>
      <c r="CV30" s="80">
        <v>3500</v>
      </c>
      <c r="CW30" s="80">
        <v>2331</v>
      </c>
      <c r="CX30" s="80">
        <v>24000</v>
      </c>
      <c r="CY30" s="80">
        <v>18936</v>
      </c>
      <c r="CZ30" s="80">
        <v>0</v>
      </c>
      <c r="DA30" s="80">
        <v>0</v>
      </c>
      <c r="DB30" s="80">
        <v>22700</v>
      </c>
      <c r="DC30" s="80">
        <v>18636</v>
      </c>
      <c r="DD30" s="80">
        <v>0</v>
      </c>
      <c r="DE30" s="80">
        <v>0</v>
      </c>
      <c r="DF30" s="80">
        <v>4000</v>
      </c>
      <c r="DG30" s="80">
        <v>2610</v>
      </c>
      <c r="DH30" s="80">
        <v>0</v>
      </c>
      <c r="DI30" s="80">
        <v>0</v>
      </c>
      <c r="DJ30" s="80">
        <f t="shared" si="8"/>
        <v>0</v>
      </c>
      <c r="DK30" s="80">
        <f t="shared" si="9"/>
        <v>0</v>
      </c>
      <c r="DL30" s="80">
        <v>5000</v>
      </c>
      <c r="DM30" s="80">
        <v>0</v>
      </c>
      <c r="DN30" s="80">
        <v>0</v>
      </c>
      <c r="DO30" s="80">
        <v>0</v>
      </c>
      <c r="DP30" s="80">
        <v>5000</v>
      </c>
      <c r="DQ30" s="80">
        <v>0</v>
      </c>
    </row>
    <row r="31" spans="1:121" ht="16.5" customHeight="1">
      <c r="A31" s="79">
        <v>22</v>
      </c>
      <c r="B31" s="79">
        <v>92</v>
      </c>
      <c r="C31" s="56" t="s">
        <v>113</v>
      </c>
      <c r="D31" s="80">
        <f t="shared" si="2"/>
        <v>6398.771</v>
      </c>
      <c r="E31" s="80">
        <f t="shared" si="3"/>
        <v>4459.771000000001</v>
      </c>
      <c r="F31" s="80">
        <f t="shared" si="4"/>
        <v>6398.771</v>
      </c>
      <c r="G31" s="80">
        <f t="shared" si="5"/>
        <v>4459.771000000001</v>
      </c>
      <c r="H31" s="80">
        <f t="shared" si="6"/>
        <v>627.5</v>
      </c>
      <c r="I31" s="80">
        <f t="shared" si="7"/>
        <v>627.5</v>
      </c>
      <c r="J31" s="80">
        <v>5731.271</v>
      </c>
      <c r="K31" s="80">
        <v>3812.271</v>
      </c>
      <c r="L31" s="80">
        <v>0</v>
      </c>
      <c r="M31" s="80">
        <v>0</v>
      </c>
      <c r="N31" s="80">
        <v>5590.871</v>
      </c>
      <c r="O31" s="80">
        <v>3761.871</v>
      </c>
      <c r="P31" s="80">
        <v>0</v>
      </c>
      <c r="Q31" s="80">
        <v>0</v>
      </c>
      <c r="R31" s="80">
        <v>50.4</v>
      </c>
      <c r="S31" s="80">
        <v>50.4</v>
      </c>
      <c r="T31" s="80">
        <v>0</v>
      </c>
      <c r="U31" s="80">
        <v>0</v>
      </c>
      <c r="V31" s="80">
        <v>0</v>
      </c>
      <c r="W31" s="80">
        <v>0</v>
      </c>
      <c r="X31" s="80">
        <v>0</v>
      </c>
      <c r="Y31" s="80">
        <v>0</v>
      </c>
      <c r="Z31" s="80">
        <v>0</v>
      </c>
      <c r="AA31" s="80">
        <v>0</v>
      </c>
      <c r="AB31" s="80">
        <v>0</v>
      </c>
      <c r="AC31" s="80">
        <v>0</v>
      </c>
      <c r="AD31" s="80">
        <v>0</v>
      </c>
      <c r="AE31" s="80">
        <v>0</v>
      </c>
      <c r="AF31" s="80">
        <v>-3272.5</v>
      </c>
      <c r="AG31" s="80">
        <v>0</v>
      </c>
      <c r="AH31" s="80">
        <v>0</v>
      </c>
      <c r="AI31" s="80">
        <v>0</v>
      </c>
      <c r="AJ31" s="80">
        <v>3100</v>
      </c>
      <c r="AK31" s="80">
        <v>0</v>
      </c>
      <c r="AL31" s="80">
        <v>0</v>
      </c>
      <c r="AM31" s="80">
        <v>0</v>
      </c>
      <c r="AN31" s="80">
        <v>1000</v>
      </c>
      <c r="AO31" s="80">
        <v>0</v>
      </c>
      <c r="AP31" s="80">
        <v>0</v>
      </c>
      <c r="AQ31" s="80">
        <v>0</v>
      </c>
      <c r="AR31" s="80">
        <v>2000</v>
      </c>
      <c r="AS31" s="80">
        <v>0</v>
      </c>
      <c r="AT31" s="80">
        <v>0</v>
      </c>
      <c r="AU31" s="80">
        <v>0</v>
      </c>
      <c r="AV31" s="80">
        <v>-9372.5</v>
      </c>
      <c r="AW31" s="80">
        <v>0</v>
      </c>
      <c r="AX31" s="80">
        <v>0</v>
      </c>
      <c r="AY31" s="80">
        <v>0</v>
      </c>
      <c r="AZ31" s="80">
        <v>0</v>
      </c>
      <c r="BA31" s="80">
        <v>0</v>
      </c>
      <c r="BB31" s="80">
        <v>0</v>
      </c>
      <c r="BC31" s="80">
        <v>0</v>
      </c>
      <c r="BD31" s="80">
        <v>0</v>
      </c>
      <c r="BE31" s="80">
        <v>0</v>
      </c>
      <c r="BF31" s="80">
        <v>0</v>
      </c>
      <c r="BG31" s="80">
        <v>0</v>
      </c>
      <c r="BH31" s="80">
        <v>0</v>
      </c>
      <c r="BI31" s="80">
        <v>0</v>
      </c>
      <c r="BJ31" s="80">
        <v>0</v>
      </c>
      <c r="BK31" s="80">
        <v>0</v>
      </c>
      <c r="BL31" s="80">
        <v>3900</v>
      </c>
      <c r="BM31" s="80">
        <v>627.5</v>
      </c>
      <c r="BN31" s="80">
        <v>0</v>
      </c>
      <c r="BO31" s="80">
        <v>0</v>
      </c>
      <c r="BP31" s="80">
        <v>0</v>
      </c>
      <c r="BQ31" s="80">
        <v>0</v>
      </c>
      <c r="BR31" s="80">
        <v>0</v>
      </c>
      <c r="BS31" s="80">
        <v>0</v>
      </c>
      <c r="BT31" s="80">
        <v>0</v>
      </c>
      <c r="BU31" s="80">
        <v>0</v>
      </c>
      <c r="BV31" s="80">
        <v>0</v>
      </c>
      <c r="BW31" s="80">
        <v>0</v>
      </c>
      <c r="BX31" s="80">
        <v>1900</v>
      </c>
      <c r="BY31" s="80">
        <v>0</v>
      </c>
      <c r="BZ31" s="80">
        <v>0</v>
      </c>
      <c r="CA31" s="80">
        <v>0</v>
      </c>
      <c r="CB31" s="80">
        <v>2000</v>
      </c>
      <c r="CC31" s="80">
        <v>627.5</v>
      </c>
      <c r="CD31" s="80">
        <v>0</v>
      </c>
      <c r="CE31" s="80">
        <v>0</v>
      </c>
      <c r="CF31" s="80">
        <v>0</v>
      </c>
      <c r="CG31" s="80">
        <v>0</v>
      </c>
      <c r="CH31" s="80">
        <v>0</v>
      </c>
      <c r="CI31" s="80">
        <v>0</v>
      </c>
      <c r="CJ31" s="80">
        <v>0</v>
      </c>
      <c r="CK31" s="80">
        <v>0</v>
      </c>
      <c r="CL31" s="80">
        <v>0</v>
      </c>
      <c r="CM31" s="80">
        <v>0</v>
      </c>
      <c r="CN31" s="80">
        <v>0</v>
      </c>
      <c r="CO31" s="80">
        <v>0</v>
      </c>
      <c r="CP31" s="80">
        <v>0</v>
      </c>
      <c r="CQ31" s="80">
        <v>0</v>
      </c>
      <c r="CR31" s="80">
        <v>0</v>
      </c>
      <c r="CS31" s="80">
        <v>0</v>
      </c>
      <c r="CT31" s="80">
        <v>0</v>
      </c>
      <c r="CU31" s="80">
        <v>0</v>
      </c>
      <c r="CV31" s="80">
        <v>0</v>
      </c>
      <c r="CW31" s="80">
        <v>0</v>
      </c>
      <c r="CX31" s="80">
        <v>0</v>
      </c>
      <c r="CY31" s="80">
        <v>0</v>
      </c>
      <c r="CZ31" s="80">
        <v>0</v>
      </c>
      <c r="DA31" s="80">
        <v>0</v>
      </c>
      <c r="DB31" s="80">
        <v>0</v>
      </c>
      <c r="DC31" s="80">
        <v>0</v>
      </c>
      <c r="DD31" s="80">
        <v>0</v>
      </c>
      <c r="DE31" s="80">
        <v>0</v>
      </c>
      <c r="DF31" s="80">
        <v>40</v>
      </c>
      <c r="DG31" s="80">
        <v>20</v>
      </c>
      <c r="DH31" s="80">
        <v>0</v>
      </c>
      <c r="DI31" s="80">
        <v>0</v>
      </c>
      <c r="DJ31" s="80">
        <f t="shared" si="8"/>
        <v>0</v>
      </c>
      <c r="DK31" s="80">
        <f t="shared" si="9"/>
        <v>0</v>
      </c>
      <c r="DL31" s="80">
        <v>627.5</v>
      </c>
      <c r="DM31" s="80">
        <v>627.5</v>
      </c>
      <c r="DN31" s="80">
        <v>0</v>
      </c>
      <c r="DO31" s="80">
        <v>0</v>
      </c>
      <c r="DP31" s="80">
        <v>627.5</v>
      </c>
      <c r="DQ31" s="80">
        <v>627.5</v>
      </c>
    </row>
    <row r="32" spans="1:121" ht="16.5" customHeight="1">
      <c r="A32" s="79">
        <v>23</v>
      </c>
      <c r="B32" s="79">
        <v>104</v>
      </c>
      <c r="C32" s="56" t="s">
        <v>114</v>
      </c>
      <c r="D32" s="80">
        <f t="shared" si="2"/>
        <v>4705.93</v>
      </c>
      <c r="E32" s="80">
        <f t="shared" si="3"/>
        <v>2963.351</v>
      </c>
      <c r="F32" s="80">
        <f t="shared" si="4"/>
        <v>4690.745</v>
      </c>
      <c r="G32" s="80">
        <f t="shared" si="5"/>
        <v>2963.351</v>
      </c>
      <c r="H32" s="80">
        <f t="shared" si="6"/>
        <v>234.93</v>
      </c>
      <c r="I32" s="80">
        <f t="shared" si="7"/>
        <v>0</v>
      </c>
      <c r="J32" s="80">
        <v>4471</v>
      </c>
      <c r="K32" s="80">
        <v>2963.351</v>
      </c>
      <c r="L32" s="80">
        <v>0</v>
      </c>
      <c r="M32" s="80">
        <v>0</v>
      </c>
      <c r="N32" s="80">
        <v>4440</v>
      </c>
      <c r="O32" s="80">
        <v>2944.951</v>
      </c>
      <c r="P32" s="80">
        <v>0</v>
      </c>
      <c r="Q32" s="80">
        <v>0</v>
      </c>
      <c r="R32" s="80">
        <v>31</v>
      </c>
      <c r="S32" s="80">
        <v>18.4</v>
      </c>
      <c r="T32" s="80">
        <v>0</v>
      </c>
      <c r="U32" s="80">
        <v>0</v>
      </c>
      <c r="V32" s="80">
        <v>0</v>
      </c>
      <c r="W32" s="80">
        <v>0</v>
      </c>
      <c r="X32" s="80">
        <v>0</v>
      </c>
      <c r="Y32" s="80">
        <v>0</v>
      </c>
      <c r="Z32" s="80">
        <v>0</v>
      </c>
      <c r="AA32" s="80">
        <v>0</v>
      </c>
      <c r="AB32" s="80">
        <v>0</v>
      </c>
      <c r="AC32" s="80">
        <v>0</v>
      </c>
      <c r="AD32" s="80">
        <v>0</v>
      </c>
      <c r="AE32" s="80">
        <v>0</v>
      </c>
      <c r="AF32" s="80">
        <v>234.93</v>
      </c>
      <c r="AG32" s="80">
        <v>0</v>
      </c>
      <c r="AH32" s="80">
        <v>0</v>
      </c>
      <c r="AI32" s="80">
        <v>0</v>
      </c>
      <c r="AJ32" s="80">
        <v>0</v>
      </c>
      <c r="AK32" s="80">
        <v>0</v>
      </c>
      <c r="AL32" s="80">
        <v>0</v>
      </c>
      <c r="AM32" s="80">
        <v>0</v>
      </c>
      <c r="AN32" s="80">
        <v>0</v>
      </c>
      <c r="AO32" s="80">
        <v>0</v>
      </c>
      <c r="AP32" s="80">
        <v>0</v>
      </c>
      <c r="AQ32" s="80">
        <v>0</v>
      </c>
      <c r="AR32" s="80">
        <v>734.93</v>
      </c>
      <c r="AS32" s="80">
        <v>0</v>
      </c>
      <c r="AT32" s="80">
        <v>0</v>
      </c>
      <c r="AU32" s="80">
        <v>0</v>
      </c>
      <c r="AV32" s="80">
        <v>-500</v>
      </c>
      <c r="AW32" s="80">
        <v>0</v>
      </c>
      <c r="AX32" s="80">
        <v>0</v>
      </c>
      <c r="AY32" s="80">
        <v>0</v>
      </c>
      <c r="AZ32" s="80">
        <v>0</v>
      </c>
      <c r="BA32" s="80">
        <v>0</v>
      </c>
      <c r="BB32" s="80">
        <v>0</v>
      </c>
      <c r="BC32" s="80">
        <v>0</v>
      </c>
      <c r="BD32" s="80">
        <v>0</v>
      </c>
      <c r="BE32" s="80">
        <v>0</v>
      </c>
      <c r="BF32" s="80">
        <v>0</v>
      </c>
      <c r="BG32" s="80">
        <v>0</v>
      </c>
      <c r="BH32" s="80">
        <v>0</v>
      </c>
      <c r="BI32" s="80">
        <v>0</v>
      </c>
      <c r="BJ32" s="80">
        <v>0</v>
      </c>
      <c r="BK32" s="80">
        <v>0</v>
      </c>
      <c r="BL32" s="80">
        <v>0</v>
      </c>
      <c r="BM32" s="80">
        <v>0</v>
      </c>
      <c r="BN32" s="80">
        <v>0</v>
      </c>
      <c r="BO32" s="80">
        <v>0</v>
      </c>
      <c r="BP32" s="80">
        <v>0</v>
      </c>
      <c r="BQ32" s="80">
        <v>0</v>
      </c>
      <c r="BR32" s="80">
        <v>0</v>
      </c>
      <c r="BS32" s="80">
        <v>0</v>
      </c>
      <c r="BT32" s="80">
        <v>0</v>
      </c>
      <c r="BU32" s="80">
        <v>0</v>
      </c>
      <c r="BV32" s="80">
        <v>0</v>
      </c>
      <c r="BW32" s="80">
        <v>0</v>
      </c>
      <c r="BX32" s="80">
        <v>0</v>
      </c>
      <c r="BY32" s="80">
        <v>0</v>
      </c>
      <c r="BZ32" s="80">
        <v>0</v>
      </c>
      <c r="CA32" s="80">
        <v>0</v>
      </c>
      <c r="CB32" s="80">
        <v>0</v>
      </c>
      <c r="CC32" s="80">
        <v>0</v>
      </c>
      <c r="CD32" s="80">
        <v>0</v>
      </c>
      <c r="CE32" s="80">
        <v>0</v>
      </c>
      <c r="CF32" s="80">
        <v>0</v>
      </c>
      <c r="CG32" s="80">
        <v>0</v>
      </c>
      <c r="CH32" s="80">
        <v>0</v>
      </c>
      <c r="CI32" s="80">
        <v>0</v>
      </c>
      <c r="CJ32" s="80">
        <v>0</v>
      </c>
      <c r="CK32" s="80">
        <v>0</v>
      </c>
      <c r="CL32" s="80">
        <v>0</v>
      </c>
      <c r="CM32" s="80">
        <v>0</v>
      </c>
      <c r="CN32" s="80">
        <v>0</v>
      </c>
      <c r="CO32" s="80">
        <v>0</v>
      </c>
      <c r="CP32" s="80">
        <v>0</v>
      </c>
      <c r="CQ32" s="80">
        <v>0</v>
      </c>
      <c r="CR32" s="80">
        <v>0</v>
      </c>
      <c r="CS32" s="80">
        <v>0</v>
      </c>
      <c r="CT32" s="80">
        <v>0</v>
      </c>
      <c r="CU32" s="80">
        <v>0</v>
      </c>
      <c r="CV32" s="80">
        <v>0</v>
      </c>
      <c r="CW32" s="80">
        <v>0</v>
      </c>
      <c r="CX32" s="80">
        <v>0</v>
      </c>
      <c r="CY32" s="80">
        <v>0</v>
      </c>
      <c r="CZ32" s="80">
        <v>0</v>
      </c>
      <c r="DA32" s="80">
        <v>0</v>
      </c>
      <c r="DB32" s="80">
        <v>0</v>
      </c>
      <c r="DC32" s="80">
        <v>0</v>
      </c>
      <c r="DD32" s="80">
        <v>0</v>
      </c>
      <c r="DE32" s="80">
        <v>0</v>
      </c>
      <c r="DF32" s="80">
        <v>0</v>
      </c>
      <c r="DG32" s="80">
        <v>0</v>
      </c>
      <c r="DH32" s="80">
        <v>0</v>
      </c>
      <c r="DI32" s="80">
        <v>0</v>
      </c>
      <c r="DJ32" s="80">
        <f t="shared" si="8"/>
        <v>0</v>
      </c>
      <c r="DK32" s="80">
        <f t="shared" si="9"/>
        <v>0</v>
      </c>
      <c r="DL32" s="80">
        <v>219.745</v>
      </c>
      <c r="DM32" s="80">
        <v>0</v>
      </c>
      <c r="DN32" s="80">
        <v>0</v>
      </c>
      <c r="DO32" s="80">
        <v>0</v>
      </c>
      <c r="DP32" s="80">
        <v>219.745</v>
      </c>
      <c r="DQ32" s="80">
        <v>0</v>
      </c>
    </row>
    <row r="33" spans="1:121" ht="16.5" customHeight="1">
      <c r="A33" s="79">
        <v>24</v>
      </c>
      <c r="B33" s="79">
        <v>105</v>
      </c>
      <c r="C33" s="56" t="s">
        <v>115</v>
      </c>
      <c r="D33" s="80">
        <f t="shared" si="2"/>
        <v>28911.9598</v>
      </c>
      <c r="E33" s="80">
        <f t="shared" si="3"/>
        <v>9129.2216</v>
      </c>
      <c r="F33" s="80">
        <f t="shared" si="4"/>
        <v>5435</v>
      </c>
      <c r="G33" s="80">
        <f t="shared" si="5"/>
        <v>3411.3216</v>
      </c>
      <c r="H33" s="80">
        <f t="shared" si="6"/>
        <v>23476.9598</v>
      </c>
      <c r="I33" s="80">
        <f t="shared" si="7"/>
        <v>5717.9</v>
      </c>
      <c r="J33" s="80">
        <v>5335</v>
      </c>
      <c r="K33" s="80">
        <v>3411.3216</v>
      </c>
      <c r="L33" s="80">
        <v>1440</v>
      </c>
      <c r="M33" s="80">
        <v>1007.9</v>
      </c>
      <c r="N33" s="80">
        <v>4375</v>
      </c>
      <c r="O33" s="80">
        <v>2714.8176</v>
      </c>
      <c r="P33" s="80">
        <v>450</v>
      </c>
      <c r="Q33" s="80">
        <v>277.9</v>
      </c>
      <c r="R33" s="80">
        <v>930</v>
      </c>
      <c r="S33" s="80">
        <v>677.304</v>
      </c>
      <c r="T33" s="80">
        <v>990</v>
      </c>
      <c r="U33" s="80">
        <v>730</v>
      </c>
      <c r="V33" s="80">
        <v>0</v>
      </c>
      <c r="W33" s="80">
        <v>0</v>
      </c>
      <c r="X33" s="80">
        <v>0</v>
      </c>
      <c r="Y33" s="80">
        <v>0</v>
      </c>
      <c r="Z33" s="80">
        <v>0</v>
      </c>
      <c r="AA33" s="80">
        <v>0</v>
      </c>
      <c r="AB33" s="80">
        <v>0</v>
      </c>
      <c r="AC33" s="80">
        <v>0</v>
      </c>
      <c r="AD33" s="80">
        <v>0</v>
      </c>
      <c r="AE33" s="80">
        <v>0</v>
      </c>
      <c r="AF33" s="80">
        <v>22036.9598</v>
      </c>
      <c r="AG33" s="80">
        <v>4710</v>
      </c>
      <c r="AH33" s="80">
        <v>0</v>
      </c>
      <c r="AI33" s="80">
        <v>0</v>
      </c>
      <c r="AJ33" s="80">
        <v>0</v>
      </c>
      <c r="AK33" s="80">
        <v>0</v>
      </c>
      <c r="AL33" s="80">
        <v>0</v>
      </c>
      <c r="AM33" s="80">
        <v>0</v>
      </c>
      <c r="AN33" s="80">
        <v>0</v>
      </c>
      <c r="AO33" s="80">
        <v>0</v>
      </c>
      <c r="AP33" s="80">
        <v>0</v>
      </c>
      <c r="AQ33" s="80">
        <v>0</v>
      </c>
      <c r="AR33" s="80">
        <v>22036.9598</v>
      </c>
      <c r="AS33" s="80">
        <v>4710</v>
      </c>
      <c r="AT33" s="80">
        <v>0</v>
      </c>
      <c r="AU33" s="80">
        <v>0</v>
      </c>
      <c r="AV33" s="80">
        <v>0</v>
      </c>
      <c r="AW33" s="80">
        <v>0</v>
      </c>
      <c r="AX33" s="80">
        <v>0</v>
      </c>
      <c r="AY33" s="80">
        <v>0</v>
      </c>
      <c r="AZ33" s="80">
        <v>0</v>
      </c>
      <c r="BA33" s="80">
        <v>0</v>
      </c>
      <c r="BB33" s="80">
        <v>0</v>
      </c>
      <c r="BC33" s="80">
        <v>0</v>
      </c>
      <c r="BD33" s="80">
        <v>0</v>
      </c>
      <c r="BE33" s="80">
        <v>0</v>
      </c>
      <c r="BF33" s="80">
        <v>0</v>
      </c>
      <c r="BG33" s="80">
        <v>0</v>
      </c>
      <c r="BH33" s="80">
        <v>0</v>
      </c>
      <c r="BI33" s="80">
        <v>0</v>
      </c>
      <c r="BJ33" s="80">
        <v>0</v>
      </c>
      <c r="BK33" s="80">
        <v>0</v>
      </c>
      <c r="BL33" s="80">
        <v>0</v>
      </c>
      <c r="BM33" s="80">
        <v>0</v>
      </c>
      <c r="BN33" s="80">
        <v>0</v>
      </c>
      <c r="BO33" s="80">
        <v>0</v>
      </c>
      <c r="BP33" s="80">
        <v>0</v>
      </c>
      <c r="BQ33" s="80">
        <v>0</v>
      </c>
      <c r="BR33" s="80">
        <v>0</v>
      </c>
      <c r="BS33" s="80">
        <v>0</v>
      </c>
      <c r="BT33" s="80">
        <v>0</v>
      </c>
      <c r="BU33" s="80">
        <v>0</v>
      </c>
      <c r="BV33" s="80">
        <v>0</v>
      </c>
      <c r="BW33" s="80">
        <v>0</v>
      </c>
      <c r="BX33" s="80">
        <v>0</v>
      </c>
      <c r="BY33" s="80">
        <v>0</v>
      </c>
      <c r="BZ33" s="80">
        <v>0</v>
      </c>
      <c r="CA33" s="80">
        <v>0</v>
      </c>
      <c r="CB33" s="80">
        <v>0</v>
      </c>
      <c r="CC33" s="80">
        <v>0</v>
      </c>
      <c r="CD33" s="80">
        <v>0</v>
      </c>
      <c r="CE33" s="80">
        <v>0</v>
      </c>
      <c r="CF33" s="80">
        <v>0</v>
      </c>
      <c r="CG33" s="80">
        <v>0</v>
      </c>
      <c r="CH33" s="80">
        <v>0</v>
      </c>
      <c r="CI33" s="80">
        <v>0</v>
      </c>
      <c r="CJ33" s="80">
        <v>0</v>
      </c>
      <c r="CK33" s="80">
        <v>0</v>
      </c>
      <c r="CL33" s="80">
        <v>0</v>
      </c>
      <c r="CM33" s="80">
        <v>0</v>
      </c>
      <c r="CN33" s="80">
        <v>0</v>
      </c>
      <c r="CO33" s="80">
        <v>0</v>
      </c>
      <c r="CP33" s="80">
        <v>0</v>
      </c>
      <c r="CQ33" s="80">
        <v>0</v>
      </c>
      <c r="CR33" s="80">
        <v>0</v>
      </c>
      <c r="CS33" s="80">
        <v>0</v>
      </c>
      <c r="CT33" s="80">
        <v>0</v>
      </c>
      <c r="CU33" s="80">
        <v>0</v>
      </c>
      <c r="CV33" s="80">
        <v>0</v>
      </c>
      <c r="CW33" s="80">
        <v>0</v>
      </c>
      <c r="CX33" s="80">
        <v>0</v>
      </c>
      <c r="CY33" s="80">
        <v>0</v>
      </c>
      <c r="CZ33" s="80">
        <v>0</v>
      </c>
      <c r="DA33" s="80">
        <v>0</v>
      </c>
      <c r="DB33" s="80">
        <v>0</v>
      </c>
      <c r="DC33" s="80">
        <v>0</v>
      </c>
      <c r="DD33" s="80">
        <v>0</v>
      </c>
      <c r="DE33" s="80">
        <v>0</v>
      </c>
      <c r="DF33" s="80">
        <v>100</v>
      </c>
      <c r="DG33" s="80">
        <v>0</v>
      </c>
      <c r="DH33" s="80">
        <v>0</v>
      </c>
      <c r="DI33" s="80">
        <v>0</v>
      </c>
      <c r="DJ33" s="80">
        <f t="shared" si="8"/>
        <v>0</v>
      </c>
      <c r="DK33" s="80">
        <f t="shared" si="9"/>
        <v>0</v>
      </c>
      <c r="DL33" s="80">
        <v>0</v>
      </c>
      <c r="DM33" s="80">
        <v>0</v>
      </c>
      <c r="DN33" s="80">
        <v>0</v>
      </c>
      <c r="DO33" s="80">
        <v>0</v>
      </c>
      <c r="DP33" s="80">
        <v>0</v>
      </c>
      <c r="DQ33" s="80">
        <v>0</v>
      </c>
    </row>
    <row r="34" spans="1:121" ht="16.5" customHeight="1">
      <c r="A34" s="79">
        <v>25</v>
      </c>
      <c r="B34" s="79">
        <v>107</v>
      </c>
      <c r="C34" s="56" t="s">
        <v>116</v>
      </c>
      <c r="D34" s="80">
        <f t="shared" si="2"/>
        <v>37091.169</v>
      </c>
      <c r="E34" s="80">
        <f t="shared" si="3"/>
        <v>25984.264</v>
      </c>
      <c r="F34" s="80">
        <f t="shared" si="4"/>
        <v>35892.7</v>
      </c>
      <c r="G34" s="80">
        <f t="shared" si="5"/>
        <v>24968.964</v>
      </c>
      <c r="H34" s="80">
        <f t="shared" si="6"/>
        <v>5416.169</v>
      </c>
      <c r="I34" s="80">
        <f t="shared" si="7"/>
        <v>3385.3</v>
      </c>
      <c r="J34" s="80">
        <v>21775</v>
      </c>
      <c r="K34" s="80">
        <v>15248.964</v>
      </c>
      <c r="L34" s="80">
        <v>1500</v>
      </c>
      <c r="M34" s="80">
        <v>1028.5</v>
      </c>
      <c r="N34" s="80">
        <v>21445</v>
      </c>
      <c r="O34" s="80">
        <v>15176.964</v>
      </c>
      <c r="P34" s="80">
        <v>1500</v>
      </c>
      <c r="Q34" s="80">
        <v>1028.5</v>
      </c>
      <c r="R34" s="80">
        <v>200</v>
      </c>
      <c r="S34" s="80">
        <v>0</v>
      </c>
      <c r="T34" s="80">
        <v>0</v>
      </c>
      <c r="U34" s="80">
        <v>0</v>
      </c>
      <c r="V34" s="80">
        <v>0</v>
      </c>
      <c r="W34" s="80">
        <v>0</v>
      </c>
      <c r="X34" s="80">
        <v>0</v>
      </c>
      <c r="Y34" s="80">
        <v>0</v>
      </c>
      <c r="Z34" s="80">
        <v>0</v>
      </c>
      <c r="AA34" s="80">
        <v>0</v>
      </c>
      <c r="AB34" s="80">
        <v>0</v>
      </c>
      <c r="AC34" s="80">
        <v>0</v>
      </c>
      <c r="AD34" s="80">
        <v>0</v>
      </c>
      <c r="AE34" s="80">
        <v>0</v>
      </c>
      <c r="AF34" s="80">
        <v>3916.169</v>
      </c>
      <c r="AG34" s="80">
        <v>2356.8</v>
      </c>
      <c r="AH34" s="80">
        <v>0</v>
      </c>
      <c r="AI34" s="80">
        <v>0</v>
      </c>
      <c r="AJ34" s="80">
        <v>500</v>
      </c>
      <c r="AK34" s="80">
        <v>500</v>
      </c>
      <c r="AL34" s="80">
        <v>0</v>
      </c>
      <c r="AM34" s="80">
        <v>0</v>
      </c>
      <c r="AN34" s="80">
        <v>1716.169</v>
      </c>
      <c r="AO34" s="80">
        <v>985</v>
      </c>
      <c r="AP34" s="80">
        <v>0</v>
      </c>
      <c r="AQ34" s="80">
        <v>0</v>
      </c>
      <c r="AR34" s="80">
        <v>5000</v>
      </c>
      <c r="AS34" s="80">
        <v>4896.8</v>
      </c>
      <c r="AT34" s="80">
        <v>0</v>
      </c>
      <c r="AU34" s="80">
        <v>0</v>
      </c>
      <c r="AV34" s="80">
        <v>-3300</v>
      </c>
      <c r="AW34" s="80">
        <v>-4025</v>
      </c>
      <c r="AX34" s="80">
        <v>1000</v>
      </c>
      <c r="AY34" s="80">
        <v>700</v>
      </c>
      <c r="AZ34" s="80">
        <v>0</v>
      </c>
      <c r="BA34" s="80">
        <v>0</v>
      </c>
      <c r="BB34" s="80">
        <v>1000</v>
      </c>
      <c r="BC34" s="80">
        <v>700</v>
      </c>
      <c r="BD34" s="80">
        <v>0</v>
      </c>
      <c r="BE34" s="80">
        <v>0</v>
      </c>
      <c r="BF34" s="80">
        <v>0</v>
      </c>
      <c r="BG34" s="80">
        <v>0</v>
      </c>
      <c r="BH34" s="80">
        <v>0</v>
      </c>
      <c r="BI34" s="80">
        <v>0</v>
      </c>
      <c r="BJ34" s="80">
        <v>0</v>
      </c>
      <c r="BK34" s="80">
        <v>0</v>
      </c>
      <c r="BL34" s="80">
        <v>0</v>
      </c>
      <c r="BM34" s="80">
        <v>0</v>
      </c>
      <c r="BN34" s="80">
        <v>0</v>
      </c>
      <c r="BO34" s="80">
        <v>0</v>
      </c>
      <c r="BP34" s="80">
        <v>0</v>
      </c>
      <c r="BQ34" s="80">
        <v>0</v>
      </c>
      <c r="BR34" s="80">
        <v>0</v>
      </c>
      <c r="BS34" s="80">
        <v>0</v>
      </c>
      <c r="BT34" s="80">
        <v>0</v>
      </c>
      <c r="BU34" s="80">
        <v>0</v>
      </c>
      <c r="BV34" s="80">
        <v>0</v>
      </c>
      <c r="BW34" s="80">
        <v>0</v>
      </c>
      <c r="BX34" s="80">
        <v>0</v>
      </c>
      <c r="BY34" s="80">
        <v>0</v>
      </c>
      <c r="BZ34" s="80">
        <v>0</v>
      </c>
      <c r="CA34" s="80">
        <v>0</v>
      </c>
      <c r="CB34" s="80">
        <v>0</v>
      </c>
      <c r="CC34" s="80">
        <v>0</v>
      </c>
      <c r="CD34" s="80">
        <v>0</v>
      </c>
      <c r="CE34" s="80">
        <v>0</v>
      </c>
      <c r="CF34" s="80">
        <v>0</v>
      </c>
      <c r="CG34" s="80">
        <v>0</v>
      </c>
      <c r="CH34" s="80">
        <v>400</v>
      </c>
      <c r="CI34" s="80">
        <v>100</v>
      </c>
      <c r="CJ34" s="80">
        <v>0</v>
      </c>
      <c r="CK34" s="80">
        <v>0</v>
      </c>
      <c r="CL34" s="80">
        <v>6300</v>
      </c>
      <c r="CM34" s="80">
        <v>4850</v>
      </c>
      <c r="CN34" s="80">
        <v>0</v>
      </c>
      <c r="CO34" s="80">
        <v>0</v>
      </c>
      <c r="CP34" s="80">
        <v>6300</v>
      </c>
      <c r="CQ34" s="80">
        <v>4850</v>
      </c>
      <c r="CR34" s="80">
        <v>0</v>
      </c>
      <c r="CS34" s="80">
        <v>0</v>
      </c>
      <c r="CT34" s="80">
        <v>6300</v>
      </c>
      <c r="CU34" s="80">
        <v>4850</v>
      </c>
      <c r="CV34" s="80">
        <v>0</v>
      </c>
      <c r="CW34" s="80">
        <v>0</v>
      </c>
      <c r="CX34" s="80">
        <v>0</v>
      </c>
      <c r="CY34" s="80">
        <v>0</v>
      </c>
      <c r="CZ34" s="80">
        <v>0</v>
      </c>
      <c r="DA34" s="80">
        <v>0</v>
      </c>
      <c r="DB34" s="80">
        <v>0</v>
      </c>
      <c r="DC34" s="80">
        <v>0</v>
      </c>
      <c r="DD34" s="80">
        <v>0</v>
      </c>
      <c r="DE34" s="80">
        <v>0</v>
      </c>
      <c r="DF34" s="80">
        <v>2200</v>
      </c>
      <c r="DG34" s="80">
        <v>1700</v>
      </c>
      <c r="DH34" s="80">
        <v>0</v>
      </c>
      <c r="DI34" s="80">
        <v>0</v>
      </c>
      <c r="DJ34" s="80">
        <f t="shared" si="8"/>
        <v>0</v>
      </c>
      <c r="DK34" s="80">
        <f t="shared" si="9"/>
        <v>0</v>
      </c>
      <c r="DL34" s="80">
        <v>4217.7</v>
      </c>
      <c r="DM34" s="80">
        <v>2370</v>
      </c>
      <c r="DN34" s="80">
        <v>0</v>
      </c>
      <c r="DO34" s="80">
        <v>0</v>
      </c>
      <c r="DP34" s="80">
        <v>4217.7</v>
      </c>
      <c r="DQ34" s="80">
        <v>2370</v>
      </c>
    </row>
    <row r="35" spans="1:121" ht="16.5" customHeight="1">
      <c r="A35" s="79">
        <v>26</v>
      </c>
      <c r="B35" s="79">
        <v>108</v>
      </c>
      <c r="C35" s="56" t="s">
        <v>117</v>
      </c>
      <c r="D35" s="80">
        <f t="shared" si="2"/>
        <v>84926.7506</v>
      </c>
      <c r="E35" s="80">
        <f t="shared" si="3"/>
        <v>54557.01700000001</v>
      </c>
      <c r="F35" s="80">
        <f t="shared" si="4"/>
        <v>80375.85</v>
      </c>
      <c r="G35" s="80">
        <f t="shared" si="5"/>
        <v>50824.338</v>
      </c>
      <c r="H35" s="80">
        <f t="shared" si="6"/>
        <v>15750.0006</v>
      </c>
      <c r="I35" s="80">
        <f t="shared" si="7"/>
        <v>5632.679</v>
      </c>
      <c r="J35" s="80">
        <v>29320.5</v>
      </c>
      <c r="K35" s="80">
        <v>20790.138</v>
      </c>
      <c r="L35" s="80">
        <v>7100</v>
      </c>
      <c r="M35" s="80">
        <v>6450</v>
      </c>
      <c r="N35" s="80">
        <v>28210.5</v>
      </c>
      <c r="O35" s="80">
        <v>20178.138</v>
      </c>
      <c r="P35" s="80">
        <v>6300</v>
      </c>
      <c r="Q35" s="80">
        <v>6000</v>
      </c>
      <c r="R35" s="80">
        <v>810</v>
      </c>
      <c r="S35" s="80">
        <v>451.2</v>
      </c>
      <c r="T35" s="80">
        <v>500</v>
      </c>
      <c r="U35" s="80">
        <v>450</v>
      </c>
      <c r="V35" s="80">
        <v>0</v>
      </c>
      <c r="W35" s="80">
        <v>0</v>
      </c>
      <c r="X35" s="80">
        <v>0</v>
      </c>
      <c r="Y35" s="80">
        <v>0</v>
      </c>
      <c r="Z35" s="80">
        <v>0</v>
      </c>
      <c r="AA35" s="80">
        <v>0</v>
      </c>
      <c r="AB35" s="80">
        <v>0</v>
      </c>
      <c r="AC35" s="80">
        <v>0</v>
      </c>
      <c r="AD35" s="80">
        <v>0</v>
      </c>
      <c r="AE35" s="80">
        <v>0</v>
      </c>
      <c r="AF35" s="80">
        <v>8650.0006</v>
      </c>
      <c r="AG35" s="80">
        <v>-817.321</v>
      </c>
      <c r="AH35" s="80">
        <v>0</v>
      </c>
      <c r="AI35" s="80">
        <v>0</v>
      </c>
      <c r="AJ35" s="80">
        <v>1600</v>
      </c>
      <c r="AK35" s="80">
        <v>0</v>
      </c>
      <c r="AL35" s="80">
        <v>0</v>
      </c>
      <c r="AM35" s="80">
        <v>0</v>
      </c>
      <c r="AN35" s="80">
        <v>5050</v>
      </c>
      <c r="AO35" s="80">
        <v>0</v>
      </c>
      <c r="AP35" s="80">
        <v>0</v>
      </c>
      <c r="AQ35" s="80">
        <v>0</v>
      </c>
      <c r="AR35" s="80">
        <v>0</v>
      </c>
      <c r="AS35" s="80">
        <v>0</v>
      </c>
      <c r="AT35" s="80">
        <v>0</v>
      </c>
      <c r="AU35" s="80">
        <v>0</v>
      </c>
      <c r="AV35" s="80">
        <v>0</v>
      </c>
      <c r="AW35" s="80">
        <v>-817.321</v>
      </c>
      <c r="AX35" s="80">
        <v>1850</v>
      </c>
      <c r="AY35" s="80">
        <v>1383.3</v>
      </c>
      <c r="AZ35" s="80">
        <v>0</v>
      </c>
      <c r="BA35" s="80">
        <v>0</v>
      </c>
      <c r="BB35" s="80">
        <v>1850</v>
      </c>
      <c r="BC35" s="80">
        <v>1383.3</v>
      </c>
      <c r="BD35" s="80">
        <v>0</v>
      </c>
      <c r="BE35" s="80">
        <v>0</v>
      </c>
      <c r="BF35" s="80">
        <v>0</v>
      </c>
      <c r="BG35" s="80">
        <v>0</v>
      </c>
      <c r="BH35" s="80">
        <v>0</v>
      </c>
      <c r="BI35" s="80">
        <v>0</v>
      </c>
      <c r="BJ35" s="80">
        <v>0</v>
      </c>
      <c r="BK35" s="80">
        <v>0</v>
      </c>
      <c r="BL35" s="80">
        <v>0</v>
      </c>
      <c r="BM35" s="80">
        <v>0</v>
      </c>
      <c r="BN35" s="80">
        <v>0</v>
      </c>
      <c r="BO35" s="80">
        <v>0</v>
      </c>
      <c r="BP35" s="80">
        <v>0</v>
      </c>
      <c r="BQ35" s="80">
        <v>0</v>
      </c>
      <c r="BR35" s="80">
        <v>0</v>
      </c>
      <c r="BS35" s="80">
        <v>0</v>
      </c>
      <c r="BT35" s="80">
        <v>0</v>
      </c>
      <c r="BU35" s="80">
        <v>0</v>
      </c>
      <c r="BV35" s="80">
        <v>0</v>
      </c>
      <c r="BW35" s="80">
        <v>0</v>
      </c>
      <c r="BX35" s="80">
        <v>0</v>
      </c>
      <c r="BY35" s="80">
        <v>0</v>
      </c>
      <c r="BZ35" s="80">
        <v>0</v>
      </c>
      <c r="CA35" s="80">
        <v>0</v>
      </c>
      <c r="CB35" s="80">
        <v>0</v>
      </c>
      <c r="CC35" s="80">
        <v>0</v>
      </c>
      <c r="CD35" s="80">
        <v>0</v>
      </c>
      <c r="CE35" s="80">
        <v>0</v>
      </c>
      <c r="CF35" s="80">
        <v>0</v>
      </c>
      <c r="CG35" s="80">
        <v>0</v>
      </c>
      <c r="CH35" s="80">
        <v>0</v>
      </c>
      <c r="CI35" s="80">
        <v>0</v>
      </c>
      <c r="CJ35" s="80">
        <v>0</v>
      </c>
      <c r="CK35" s="80">
        <v>0</v>
      </c>
      <c r="CL35" s="80">
        <v>3951.1</v>
      </c>
      <c r="CM35" s="80">
        <v>2335.5</v>
      </c>
      <c r="CN35" s="80">
        <v>0</v>
      </c>
      <c r="CO35" s="80">
        <v>0</v>
      </c>
      <c r="CP35" s="80">
        <v>3951.1</v>
      </c>
      <c r="CQ35" s="80">
        <v>2335.5</v>
      </c>
      <c r="CR35" s="80">
        <v>0</v>
      </c>
      <c r="CS35" s="80">
        <v>0</v>
      </c>
      <c r="CT35" s="80">
        <v>0</v>
      </c>
      <c r="CU35" s="80">
        <v>0</v>
      </c>
      <c r="CV35" s="80">
        <v>0</v>
      </c>
      <c r="CW35" s="80">
        <v>0</v>
      </c>
      <c r="CX35" s="80">
        <v>31955.15</v>
      </c>
      <c r="CY35" s="80">
        <v>22840.4</v>
      </c>
      <c r="CZ35" s="80">
        <v>0</v>
      </c>
      <c r="DA35" s="80">
        <v>0</v>
      </c>
      <c r="DB35" s="80">
        <v>15038.7</v>
      </c>
      <c r="DC35" s="80">
        <v>10759.5</v>
      </c>
      <c r="DD35" s="80">
        <v>0</v>
      </c>
      <c r="DE35" s="80">
        <v>0</v>
      </c>
      <c r="DF35" s="80">
        <v>2100</v>
      </c>
      <c r="DG35" s="80">
        <v>1575</v>
      </c>
      <c r="DH35" s="80">
        <v>0</v>
      </c>
      <c r="DI35" s="80">
        <v>0</v>
      </c>
      <c r="DJ35" s="80">
        <f t="shared" si="8"/>
        <v>0</v>
      </c>
      <c r="DK35" s="80">
        <f t="shared" si="9"/>
        <v>0</v>
      </c>
      <c r="DL35" s="80">
        <v>11199.1</v>
      </c>
      <c r="DM35" s="80">
        <v>1900</v>
      </c>
      <c r="DN35" s="80">
        <v>0</v>
      </c>
      <c r="DO35" s="80">
        <v>0</v>
      </c>
      <c r="DP35" s="80">
        <v>11199.1</v>
      </c>
      <c r="DQ35" s="80">
        <v>1900</v>
      </c>
    </row>
    <row r="36" spans="1:121" ht="16.5" customHeight="1">
      <c r="A36" s="79">
        <v>27</v>
      </c>
      <c r="B36" s="79">
        <v>109</v>
      </c>
      <c r="C36" s="56" t="s">
        <v>118</v>
      </c>
      <c r="D36" s="80">
        <f t="shared" si="2"/>
        <v>98748.35990000001</v>
      </c>
      <c r="E36" s="80">
        <f t="shared" si="3"/>
        <v>33071.253</v>
      </c>
      <c r="F36" s="80">
        <f t="shared" si="4"/>
        <v>59765.036</v>
      </c>
      <c r="G36" s="80">
        <f t="shared" si="5"/>
        <v>28326.612999999998</v>
      </c>
      <c r="H36" s="80">
        <f t="shared" si="6"/>
        <v>41483.3239</v>
      </c>
      <c r="I36" s="80">
        <f t="shared" si="7"/>
        <v>4744.64</v>
      </c>
      <c r="J36" s="80">
        <v>30115</v>
      </c>
      <c r="K36" s="80">
        <v>20763.013</v>
      </c>
      <c r="L36" s="80">
        <v>12000</v>
      </c>
      <c r="M36" s="80">
        <v>610.8</v>
      </c>
      <c r="N36" s="80">
        <v>28615</v>
      </c>
      <c r="O36" s="80">
        <v>20285.213</v>
      </c>
      <c r="P36" s="80">
        <v>2500</v>
      </c>
      <c r="Q36" s="80">
        <v>610.8</v>
      </c>
      <c r="R36" s="80">
        <v>1250</v>
      </c>
      <c r="S36" s="80">
        <v>371.8</v>
      </c>
      <c r="T36" s="80">
        <v>9500</v>
      </c>
      <c r="U36" s="80">
        <v>0</v>
      </c>
      <c r="V36" s="80">
        <v>0</v>
      </c>
      <c r="W36" s="80">
        <v>0</v>
      </c>
      <c r="X36" s="80">
        <v>0</v>
      </c>
      <c r="Y36" s="80">
        <v>0</v>
      </c>
      <c r="Z36" s="80">
        <v>0</v>
      </c>
      <c r="AA36" s="80">
        <v>0</v>
      </c>
      <c r="AB36" s="80">
        <v>0</v>
      </c>
      <c r="AC36" s="80">
        <v>0</v>
      </c>
      <c r="AD36" s="80">
        <v>0</v>
      </c>
      <c r="AE36" s="80">
        <v>0</v>
      </c>
      <c r="AF36" s="80">
        <v>14117</v>
      </c>
      <c r="AG36" s="80">
        <v>1688</v>
      </c>
      <c r="AH36" s="80">
        <v>0</v>
      </c>
      <c r="AI36" s="80">
        <v>0</v>
      </c>
      <c r="AJ36" s="80">
        <v>6000</v>
      </c>
      <c r="AK36" s="80">
        <v>0</v>
      </c>
      <c r="AL36" s="80">
        <v>0</v>
      </c>
      <c r="AM36" s="80">
        <v>0</v>
      </c>
      <c r="AN36" s="80">
        <v>0</v>
      </c>
      <c r="AO36" s="80">
        <v>0</v>
      </c>
      <c r="AP36" s="80">
        <v>0</v>
      </c>
      <c r="AQ36" s="80">
        <v>0</v>
      </c>
      <c r="AR36" s="80">
        <v>15000</v>
      </c>
      <c r="AS36" s="80">
        <v>4685</v>
      </c>
      <c r="AT36" s="80">
        <v>0</v>
      </c>
      <c r="AU36" s="80">
        <v>0</v>
      </c>
      <c r="AV36" s="80">
        <v>-6883</v>
      </c>
      <c r="AW36" s="80">
        <v>-2997</v>
      </c>
      <c r="AX36" s="80">
        <v>2500</v>
      </c>
      <c r="AY36" s="80">
        <v>1474</v>
      </c>
      <c r="AZ36" s="80">
        <v>0</v>
      </c>
      <c r="BA36" s="80">
        <v>0</v>
      </c>
      <c r="BB36" s="80">
        <v>2500</v>
      </c>
      <c r="BC36" s="80">
        <v>1474</v>
      </c>
      <c r="BD36" s="80">
        <v>0</v>
      </c>
      <c r="BE36" s="80">
        <v>0</v>
      </c>
      <c r="BF36" s="80">
        <v>0</v>
      </c>
      <c r="BG36" s="80">
        <v>0</v>
      </c>
      <c r="BH36" s="80">
        <v>0</v>
      </c>
      <c r="BI36" s="80">
        <v>0</v>
      </c>
      <c r="BJ36" s="80">
        <v>700</v>
      </c>
      <c r="BK36" s="80">
        <v>241.912</v>
      </c>
      <c r="BL36" s="80">
        <v>3000</v>
      </c>
      <c r="BM36" s="80">
        <v>1992</v>
      </c>
      <c r="BN36" s="80">
        <v>0</v>
      </c>
      <c r="BO36" s="80">
        <v>0</v>
      </c>
      <c r="BP36" s="80">
        <v>0</v>
      </c>
      <c r="BQ36" s="80">
        <v>0</v>
      </c>
      <c r="BR36" s="80">
        <v>0</v>
      </c>
      <c r="BS36" s="80">
        <v>0</v>
      </c>
      <c r="BT36" s="80">
        <v>0</v>
      </c>
      <c r="BU36" s="80">
        <v>0</v>
      </c>
      <c r="BV36" s="80">
        <v>200</v>
      </c>
      <c r="BW36" s="80">
        <v>141.912</v>
      </c>
      <c r="BX36" s="80">
        <v>1000</v>
      </c>
      <c r="BY36" s="80">
        <v>0</v>
      </c>
      <c r="BZ36" s="80">
        <v>500</v>
      </c>
      <c r="CA36" s="80">
        <v>100</v>
      </c>
      <c r="CB36" s="80">
        <v>2000</v>
      </c>
      <c r="CC36" s="80">
        <v>1992</v>
      </c>
      <c r="CD36" s="80">
        <v>0</v>
      </c>
      <c r="CE36" s="80">
        <v>0</v>
      </c>
      <c r="CF36" s="80">
        <v>0</v>
      </c>
      <c r="CG36" s="80">
        <v>0</v>
      </c>
      <c r="CH36" s="80">
        <v>0</v>
      </c>
      <c r="CI36" s="80">
        <v>0</v>
      </c>
      <c r="CJ36" s="80">
        <v>6000</v>
      </c>
      <c r="CK36" s="80">
        <v>0</v>
      </c>
      <c r="CL36" s="80">
        <v>6000.036</v>
      </c>
      <c r="CM36" s="80">
        <v>1642.688</v>
      </c>
      <c r="CN36" s="80">
        <v>3366.3239</v>
      </c>
      <c r="CO36" s="80">
        <v>453.84</v>
      </c>
      <c r="CP36" s="80">
        <v>1400.036</v>
      </c>
      <c r="CQ36" s="80">
        <v>0</v>
      </c>
      <c r="CR36" s="80">
        <v>3366.3239</v>
      </c>
      <c r="CS36" s="80">
        <v>453.84</v>
      </c>
      <c r="CT36" s="80">
        <v>800.036</v>
      </c>
      <c r="CU36" s="80">
        <v>0</v>
      </c>
      <c r="CV36" s="80">
        <v>2566.3239</v>
      </c>
      <c r="CW36" s="80">
        <v>453.84</v>
      </c>
      <c r="CX36" s="80">
        <v>11650</v>
      </c>
      <c r="CY36" s="80">
        <v>100</v>
      </c>
      <c r="CZ36" s="80">
        <v>3000</v>
      </c>
      <c r="DA36" s="80">
        <v>0</v>
      </c>
      <c r="DB36" s="80">
        <v>11300</v>
      </c>
      <c r="DC36" s="80">
        <v>0</v>
      </c>
      <c r="DD36" s="80">
        <v>3000</v>
      </c>
      <c r="DE36" s="80">
        <v>0</v>
      </c>
      <c r="DF36" s="80">
        <v>6300</v>
      </c>
      <c r="DG36" s="80">
        <v>4105</v>
      </c>
      <c r="DH36" s="80">
        <v>0</v>
      </c>
      <c r="DI36" s="80">
        <v>0</v>
      </c>
      <c r="DJ36" s="80">
        <f t="shared" si="8"/>
        <v>0</v>
      </c>
      <c r="DK36" s="80">
        <f t="shared" si="9"/>
        <v>0</v>
      </c>
      <c r="DL36" s="80">
        <v>2500</v>
      </c>
      <c r="DM36" s="80">
        <v>0</v>
      </c>
      <c r="DN36" s="80">
        <v>0</v>
      </c>
      <c r="DO36" s="80">
        <v>0</v>
      </c>
      <c r="DP36" s="80">
        <v>2500</v>
      </c>
      <c r="DQ36" s="80">
        <v>0</v>
      </c>
    </row>
    <row r="37" spans="1:121" ht="16.5" customHeight="1">
      <c r="A37" s="79">
        <v>28</v>
      </c>
      <c r="B37" s="79">
        <v>112</v>
      </c>
      <c r="C37" s="56" t="s">
        <v>119</v>
      </c>
      <c r="D37" s="80">
        <f t="shared" si="2"/>
        <v>223712.8855</v>
      </c>
      <c r="E37" s="80">
        <f t="shared" si="3"/>
        <v>165661.312</v>
      </c>
      <c r="F37" s="80">
        <f t="shared" si="4"/>
        <v>151861.0675</v>
      </c>
      <c r="G37" s="80">
        <f t="shared" si="5"/>
        <v>102901.28</v>
      </c>
      <c r="H37" s="80">
        <f t="shared" si="6"/>
        <v>79415.918</v>
      </c>
      <c r="I37" s="80">
        <f t="shared" si="7"/>
        <v>62760.03200000001</v>
      </c>
      <c r="J37" s="80">
        <v>40237.405</v>
      </c>
      <c r="K37" s="80">
        <v>27067.087</v>
      </c>
      <c r="L37" s="80">
        <v>12854.567</v>
      </c>
      <c r="M37" s="80">
        <v>11763.648</v>
      </c>
      <c r="N37" s="80">
        <v>39906.605</v>
      </c>
      <c r="O37" s="80">
        <v>26879.607</v>
      </c>
      <c r="P37" s="80">
        <v>12854.567</v>
      </c>
      <c r="Q37" s="80">
        <v>11763.648</v>
      </c>
      <c r="R37" s="80">
        <v>230</v>
      </c>
      <c r="S37" s="80">
        <v>86.68</v>
      </c>
      <c r="T37" s="80">
        <v>0</v>
      </c>
      <c r="U37" s="80">
        <v>0</v>
      </c>
      <c r="V37" s="80">
        <v>0</v>
      </c>
      <c r="W37" s="80">
        <v>0</v>
      </c>
      <c r="X37" s="80">
        <v>0</v>
      </c>
      <c r="Y37" s="80">
        <v>0</v>
      </c>
      <c r="Z37" s="80">
        <v>0</v>
      </c>
      <c r="AA37" s="80">
        <v>0</v>
      </c>
      <c r="AB37" s="80">
        <v>0</v>
      </c>
      <c r="AC37" s="80">
        <v>0</v>
      </c>
      <c r="AD37" s="80">
        <v>0</v>
      </c>
      <c r="AE37" s="80">
        <v>0</v>
      </c>
      <c r="AF37" s="80">
        <v>59361.351</v>
      </c>
      <c r="AG37" s="80">
        <v>46267.544</v>
      </c>
      <c r="AH37" s="80">
        <v>0</v>
      </c>
      <c r="AI37" s="80">
        <v>0</v>
      </c>
      <c r="AJ37" s="80">
        <v>0</v>
      </c>
      <c r="AK37" s="80">
        <v>0</v>
      </c>
      <c r="AL37" s="80">
        <v>0</v>
      </c>
      <c r="AM37" s="80">
        <v>0</v>
      </c>
      <c r="AN37" s="80">
        <v>26720</v>
      </c>
      <c r="AO37" s="80">
        <v>12685.44</v>
      </c>
      <c r="AP37" s="80">
        <v>0</v>
      </c>
      <c r="AQ37" s="80">
        <v>0</v>
      </c>
      <c r="AR37" s="80">
        <v>35015.388</v>
      </c>
      <c r="AS37" s="80">
        <v>34974.104</v>
      </c>
      <c r="AT37" s="80">
        <v>0</v>
      </c>
      <c r="AU37" s="80">
        <v>0</v>
      </c>
      <c r="AV37" s="80">
        <v>-2374.037</v>
      </c>
      <c r="AW37" s="80">
        <v>-1392</v>
      </c>
      <c r="AX37" s="80">
        <v>3405</v>
      </c>
      <c r="AY37" s="80">
        <v>1624.159</v>
      </c>
      <c r="AZ37" s="80">
        <v>0</v>
      </c>
      <c r="BA37" s="80">
        <v>0</v>
      </c>
      <c r="BB37" s="80">
        <v>3405</v>
      </c>
      <c r="BC37" s="80">
        <v>1624.159</v>
      </c>
      <c r="BD37" s="80">
        <v>0</v>
      </c>
      <c r="BE37" s="80">
        <v>0</v>
      </c>
      <c r="BF37" s="80">
        <v>0</v>
      </c>
      <c r="BG37" s="80">
        <v>0</v>
      </c>
      <c r="BH37" s="80">
        <v>0</v>
      </c>
      <c r="BI37" s="80">
        <v>0</v>
      </c>
      <c r="BJ37" s="80">
        <v>2850</v>
      </c>
      <c r="BK37" s="80">
        <v>1440.372</v>
      </c>
      <c r="BL37" s="80">
        <v>0</v>
      </c>
      <c r="BM37" s="80">
        <v>0</v>
      </c>
      <c r="BN37" s="80">
        <v>0</v>
      </c>
      <c r="BO37" s="80">
        <v>0</v>
      </c>
      <c r="BP37" s="80">
        <v>0</v>
      </c>
      <c r="BQ37" s="80">
        <v>0</v>
      </c>
      <c r="BR37" s="80">
        <v>0</v>
      </c>
      <c r="BS37" s="80">
        <v>0</v>
      </c>
      <c r="BT37" s="80">
        <v>0</v>
      </c>
      <c r="BU37" s="80">
        <v>0</v>
      </c>
      <c r="BV37" s="80">
        <v>0</v>
      </c>
      <c r="BW37" s="80">
        <v>0</v>
      </c>
      <c r="BX37" s="80">
        <v>0</v>
      </c>
      <c r="BY37" s="80">
        <v>0</v>
      </c>
      <c r="BZ37" s="80">
        <v>2850</v>
      </c>
      <c r="CA37" s="80">
        <v>1440.372</v>
      </c>
      <c r="CB37" s="80">
        <v>0</v>
      </c>
      <c r="CC37" s="80">
        <v>0</v>
      </c>
      <c r="CD37" s="80">
        <v>0</v>
      </c>
      <c r="CE37" s="80">
        <v>0</v>
      </c>
      <c r="CF37" s="80">
        <v>0</v>
      </c>
      <c r="CG37" s="80">
        <v>0</v>
      </c>
      <c r="CH37" s="80">
        <v>0</v>
      </c>
      <c r="CI37" s="80">
        <v>0</v>
      </c>
      <c r="CJ37" s="80">
        <v>0</v>
      </c>
      <c r="CK37" s="80">
        <v>0</v>
      </c>
      <c r="CL37" s="80">
        <v>16924</v>
      </c>
      <c r="CM37" s="80">
        <v>12031</v>
      </c>
      <c r="CN37" s="80">
        <v>1000</v>
      </c>
      <c r="CO37" s="80">
        <v>0</v>
      </c>
      <c r="CP37" s="80">
        <v>16924</v>
      </c>
      <c r="CQ37" s="80">
        <v>12031</v>
      </c>
      <c r="CR37" s="80">
        <v>1000</v>
      </c>
      <c r="CS37" s="80">
        <v>0</v>
      </c>
      <c r="CT37" s="80">
        <v>16924</v>
      </c>
      <c r="CU37" s="80">
        <v>12031</v>
      </c>
      <c r="CV37" s="80">
        <v>1000</v>
      </c>
      <c r="CW37" s="80">
        <v>0</v>
      </c>
      <c r="CX37" s="80">
        <v>79280.5625</v>
      </c>
      <c r="CY37" s="80">
        <v>59676.662</v>
      </c>
      <c r="CZ37" s="80">
        <v>6200</v>
      </c>
      <c r="DA37" s="80">
        <v>4728.84</v>
      </c>
      <c r="DB37" s="80">
        <v>62068</v>
      </c>
      <c r="DC37" s="80">
        <v>45740</v>
      </c>
      <c r="DD37" s="80">
        <v>5700</v>
      </c>
      <c r="DE37" s="80">
        <v>4683.24</v>
      </c>
      <c r="DF37" s="80">
        <v>1600</v>
      </c>
      <c r="DG37" s="80">
        <v>1062</v>
      </c>
      <c r="DH37" s="80">
        <v>0</v>
      </c>
      <c r="DI37" s="80">
        <v>0</v>
      </c>
      <c r="DJ37" s="80">
        <f t="shared" si="8"/>
        <v>0</v>
      </c>
      <c r="DK37" s="80">
        <f t="shared" si="9"/>
        <v>0</v>
      </c>
      <c r="DL37" s="80">
        <v>7564.1</v>
      </c>
      <c r="DM37" s="80">
        <v>0</v>
      </c>
      <c r="DN37" s="80">
        <v>0</v>
      </c>
      <c r="DO37" s="80">
        <v>0</v>
      </c>
      <c r="DP37" s="80">
        <v>7564.1</v>
      </c>
      <c r="DQ37" s="80">
        <v>0</v>
      </c>
    </row>
    <row r="38" spans="1:121" ht="16.5" customHeight="1">
      <c r="A38" s="79">
        <v>29</v>
      </c>
      <c r="B38" s="79">
        <v>113</v>
      </c>
      <c r="C38" s="56" t="s">
        <v>120</v>
      </c>
      <c r="D38" s="80">
        <f t="shared" si="2"/>
        <v>16902.4692</v>
      </c>
      <c r="E38" s="80">
        <f t="shared" si="3"/>
        <v>9507.719000000001</v>
      </c>
      <c r="F38" s="80">
        <f t="shared" si="4"/>
        <v>14430.7</v>
      </c>
      <c r="G38" s="80">
        <f t="shared" si="5"/>
        <v>9507.719000000001</v>
      </c>
      <c r="H38" s="80">
        <f t="shared" si="6"/>
        <v>3171.7691999999997</v>
      </c>
      <c r="I38" s="80">
        <f t="shared" si="7"/>
        <v>0</v>
      </c>
      <c r="J38" s="80">
        <v>12720.7</v>
      </c>
      <c r="K38" s="80">
        <v>8899.519</v>
      </c>
      <c r="L38" s="80">
        <v>671.7</v>
      </c>
      <c r="M38" s="80">
        <v>0</v>
      </c>
      <c r="N38" s="80">
        <v>12599.3</v>
      </c>
      <c r="O38" s="80">
        <v>8857.519</v>
      </c>
      <c r="P38" s="80">
        <v>671.7</v>
      </c>
      <c r="Q38" s="80">
        <v>0</v>
      </c>
      <c r="R38" s="80">
        <v>0</v>
      </c>
      <c r="S38" s="80">
        <v>0</v>
      </c>
      <c r="T38" s="80">
        <v>0</v>
      </c>
      <c r="U38" s="80">
        <v>0</v>
      </c>
      <c r="V38" s="80">
        <v>0</v>
      </c>
      <c r="W38" s="80">
        <v>0</v>
      </c>
      <c r="X38" s="80">
        <v>0</v>
      </c>
      <c r="Y38" s="80">
        <v>0</v>
      </c>
      <c r="Z38" s="80">
        <v>0</v>
      </c>
      <c r="AA38" s="80">
        <v>0</v>
      </c>
      <c r="AB38" s="80">
        <v>0</v>
      </c>
      <c r="AC38" s="80">
        <v>0</v>
      </c>
      <c r="AD38" s="80">
        <v>0</v>
      </c>
      <c r="AE38" s="80">
        <v>0</v>
      </c>
      <c r="AF38" s="80">
        <v>1000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80">
        <v>0</v>
      </c>
      <c r="AN38" s="80">
        <v>0</v>
      </c>
      <c r="AO38" s="80">
        <v>0</v>
      </c>
      <c r="AP38" s="80">
        <v>0</v>
      </c>
      <c r="AQ38" s="80">
        <v>0</v>
      </c>
      <c r="AR38" s="80">
        <v>1000</v>
      </c>
      <c r="AS38" s="80">
        <v>0</v>
      </c>
      <c r="AT38" s="80">
        <v>0</v>
      </c>
      <c r="AU38" s="80">
        <v>0</v>
      </c>
      <c r="AV38" s="80">
        <v>0</v>
      </c>
      <c r="AW38" s="80">
        <v>0</v>
      </c>
      <c r="AX38" s="80">
        <v>250</v>
      </c>
      <c r="AY38" s="80">
        <v>50</v>
      </c>
      <c r="AZ38" s="80">
        <v>0</v>
      </c>
      <c r="BA38" s="80">
        <v>0</v>
      </c>
      <c r="BB38" s="80">
        <v>250</v>
      </c>
      <c r="BC38" s="80">
        <v>50</v>
      </c>
      <c r="BD38" s="80">
        <v>0</v>
      </c>
      <c r="BE38" s="80">
        <v>0</v>
      </c>
      <c r="BF38" s="80">
        <v>0</v>
      </c>
      <c r="BG38" s="80">
        <v>0</v>
      </c>
      <c r="BH38" s="80">
        <v>0</v>
      </c>
      <c r="BI38" s="80">
        <v>0</v>
      </c>
      <c r="BJ38" s="80">
        <v>160</v>
      </c>
      <c r="BK38" s="80">
        <v>118.2</v>
      </c>
      <c r="BL38" s="80">
        <v>1500.0692</v>
      </c>
      <c r="BM38" s="80">
        <v>0</v>
      </c>
      <c r="BN38" s="80">
        <v>0</v>
      </c>
      <c r="BO38" s="80">
        <v>0</v>
      </c>
      <c r="BP38" s="80">
        <v>0</v>
      </c>
      <c r="BQ38" s="80">
        <v>0</v>
      </c>
      <c r="BR38" s="80">
        <v>0</v>
      </c>
      <c r="BS38" s="80">
        <v>0</v>
      </c>
      <c r="BT38" s="80">
        <v>0</v>
      </c>
      <c r="BU38" s="80">
        <v>0</v>
      </c>
      <c r="BV38" s="80">
        <v>160</v>
      </c>
      <c r="BW38" s="80">
        <v>118.2</v>
      </c>
      <c r="BX38" s="80">
        <v>500</v>
      </c>
      <c r="BY38" s="80">
        <v>0</v>
      </c>
      <c r="BZ38" s="80">
        <v>0</v>
      </c>
      <c r="CA38" s="80">
        <v>0</v>
      </c>
      <c r="CB38" s="80">
        <v>1000.0692</v>
      </c>
      <c r="CC38" s="80">
        <v>0</v>
      </c>
      <c r="CD38" s="80">
        <v>0</v>
      </c>
      <c r="CE38" s="80">
        <v>0</v>
      </c>
      <c r="CF38" s="80">
        <v>0</v>
      </c>
      <c r="CG38" s="80">
        <v>0</v>
      </c>
      <c r="CH38" s="80">
        <v>0</v>
      </c>
      <c r="CI38" s="80">
        <v>0</v>
      </c>
      <c r="CJ38" s="80">
        <v>0</v>
      </c>
      <c r="CK38" s="80">
        <v>0</v>
      </c>
      <c r="CL38" s="80">
        <v>0</v>
      </c>
      <c r="CM38" s="80">
        <v>0</v>
      </c>
      <c r="CN38" s="80">
        <v>0</v>
      </c>
      <c r="CO38" s="80">
        <v>0</v>
      </c>
      <c r="CP38" s="80">
        <v>0</v>
      </c>
      <c r="CQ38" s="80">
        <v>0</v>
      </c>
      <c r="CR38" s="80">
        <v>0</v>
      </c>
      <c r="CS38" s="80">
        <v>0</v>
      </c>
      <c r="CT38" s="80">
        <v>0</v>
      </c>
      <c r="CU38" s="80">
        <v>0</v>
      </c>
      <c r="CV38" s="80">
        <v>0</v>
      </c>
      <c r="CW38" s="80">
        <v>0</v>
      </c>
      <c r="CX38" s="80">
        <v>0</v>
      </c>
      <c r="CY38" s="80">
        <v>0</v>
      </c>
      <c r="CZ38" s="80">
        <v>0</v>
      </c>
      <c r="DA38" s="80">
        <v>0</v>
      </c>
      <c r="DB38" s="80">
        <v>0</v>
      </c>
      <c r="DC38" s="80">
        <v>0</v>
      </c>
      <c r="DD38" s="80">
        <v>0</v>
      </c>
      <c r="DE38" s="80">
        <v>0</v>
      </c>
      <c r="DF38" s="80">
        <v>600</v>
      </c>
      <c r="DG38" s="80">
        <v>440</v>
      </c>
      <c r="DH38" s="80">
        <v>0</v>
      </c>
      <c r="DI38" s="80">
        <v>0</v>
      </c>
      <c r="DJ38" s="80">
        <f t="shared" si="8"/>
        <v>0</v>
      </c>
      <c r="DK38" s="80">
        <f t="shared" si="9"/>
        <v>0</v>
      </c>
      <c r="DL38" s="80">
        <v>700</v>
      </c>
      <c r="DM38" s="80">
        <v>0</v>
      </c>
      <c r="DN38" s="80">
        <v>0</v>
      </c>
      <c r="DO38" s="80">
        <v>0</v>
      </c>
      <c r="DP38" s="80">
        <v>700</v>
      </c>
      <c r="DQ38" s="80">
        <v>0</v>
      </c>
    </row>
    <row r="39" spans="1:121" ht="16.5" customHeight="1">
      <c r="A39" s="79">
        <v>30</v>
      </c>
      <c r="B39" s="79">
        <v>111</v>
      </c>
      <c r="C39" s="56" t="s">
        <v>121</v>
      </c>
      <c r="D39" s="80">
        <f t="shared" si="2"/>
        <v>65729.736</v>
      </c>
      <c r="E39" s="80">
        <f t="shared" si="3"/>
        <v>37477.308</v>
      </c>
      <c r="F39" s="80">
        <f t="shared" si="4"/>
        <v>62270.8</v>
      </c>
      <c r="G39" s="80">
        <f t="shared" si="5"/>
        <v>34018.372</v>
      </c>
      <c r="H39" s="80">
        <f t="shared" si="6"/>
        <v>12321.136</v>
      </c>
      <c r="I39" s="80">
        <f t="shared" si="7"/>
        <v>5375.2</v>
      </c>
      <c r="J39" s="80">
        <v>37845.4</v>
      </c>
      <c r="K39" s="80">
        <v>23295.208</v>
      </c>
      <c r="L39" s="80">
        <v>6000</v>
      </c>
      <c r="M39" s="80">
        <v>228</v>
      </c>
      <c r="N39" s="80">
        <v>33765.6</v>
      </c>
      <c r="O39" s="80">
        <v>20731.608</v>
      </c>
      <c r="P39" s="80">
        <v>6000</v>
      </c>
      <c r="Q39" s="80">
        <v>228</v>
      </c>
      <c r="R39" s="80">
        <v>3774</v>
      </c>
      <c r="S39" s="80">
        <v>2372.8</v>
      </c>
      <c r="T39" s="80">
        <v>0</v>
      </c>
      <c r="U39" s="80">
        <v>0</v>
      </c>
      <c r="V39" s="80">
        <v>0</v>
      </c>
      <c r="W39" s="80">
        <v>0</v>
      </c>
      <c r="X39" s="80">
        <v>0</v>
      </c>
      <c r="Y39" s="80">
        <v>0</v>
      </c>
      <c r="Z39" s="80">
        <v>0</v>
      </c>
      <c r="AA39" s="80">
        <v>0</v>
      </c>
      <c r="AB39" s="80">
        <v>0</v>
      </c>
      <c r="AC39" s="80">
        <v>0</v>
      </c>
      <c r="AD39" s="80">
        <v>920</v>
      </c>
      <c r="AE39" s="80">
        <v>504.9</v>
      </c>
      <c r="AF39" s="80">
        <v>3421.136</v>
      </c>
      <c r="AG39" s="80">
        <v>5147.2</v>
      </c>
      <c r="AH39" s="80">
        <v>120</v>
      </c>
      <c r="AI39" s="80">
        <v>0</v>
      </c>
      <c r="AJ39" s="80">
        <v>300</v>
      </c>
      <c r="AK39" s="80">
        <v>250</v>
      </c>
      <c r="AL39" s="80">
        <v>0</v>
      </c>
      <c r="AM39" s="80">
        <v>0</v>
      </c>
      <c r="AN39" s="80">
        <v>0</v>
      </c>
      <c r="AO39" s="80">
        <v>0</v>
      </c>
      <c r="AP39" s="80">
        <v>800</v>
      </c>
      <c r="AQ39" s="80">
        <v>504.9</v>
      </c>
      <c r="AR39" s="80">
        <v>10000</v>
      </c>
      <c r="AS39" s="80">
        <v>6000</v>
      </c>
      <c r="AT39" s="80">
        <v>0</v>
      </c>
      <c r="AU39" s="80">
        <v>0</v>
      </c>
      <c r="AV39" s="80">
        <v>-6878.864</v>
      </c>
      <c r="AW39" s="80">
        <v>-1102.8</v>
      </c>
      <c r="AX39" s="80">
        <v>3932</v>
      </c>
      <c r="AY39" s="80">
        <v>3059</v>
      </c>
      <c r="AZ39" s="80">
        <v>0</v>
      </c>
      <c r="BA39" s="80">
        <v>0</v>
      </c>
      <c r="BB39" s="80">
        <v>3932</v>
      </c>
      <c r="BC39" s="80">
        <v>3059</v>
      </c>
      <c r="BD39" s="80">
        <v>0</v>
      </c>
      <c r="BE39" s="80">
        <v>0</v>
      </c>
      <c r="BF39" s="80">
        <v>0</v>
      </c>
      <c r="BG39" s="80">
        <v>0</v>
      </c>
      <c r="BH39" s="80">
        <v>0</v>
      </c>
      <c r="BI39" s="80">
        <v>0</v>
      </c>
      <c r="BJ39" s="80">
        <v>2500</v>
      </c>
      <c r="BK39" s="80">
        <v>1373</v>
      </c>
      <c r="BL39" s="80">
        <v>2900</v>
      </c>
      <c r="BM39" s="80">
        <v>0</v>
      </c>
      <c r="BN39" s="80">
        <v>0</v>
      </c>
      <c r="BO39" s="80">
        <v>0</v>
      </c>
      <c r="BP39" s="80">
        <v>0</v>
      </c>
      <c r="BQ39" s="80">
        <v>0</v>
      </c>
      <c r="BR39" s="80">
        <v>0</v>
      </c>
      <c r="BS39" s="80">
        <v>0</v>
      </c>
      <c r="BT39" s="80">
        <v>0</v>
      </c>
      <c r="BU39" s="80">
        <v>0</v>
      </c>
      <c r="BV39" s="80">
        <v>0</v>
      </c>
      <c r="BW39" s="80">
        <v>0</v>
      </c>
      <c r="BX39" s="80">
        <v>0</v>
      </c>
      <c r="BY39" s="80">
        <v>0</v>
      </c>
      <c r="BZ39" s="80">
        <v>2500</v>
      </c>
      <c r="CA39" s="80">
        <v>1373</v>
      </c>
      <c r="CB39" s="80">
        <v>2900</v>
      </c>
      <c r="CC39" s="80">
        <v>0</v>
      </c>
      <c r="CD39" s="80">
        <v>0</v>
      </c>
      <c r="CE39" s="80">
        <v>0</v>
      </c>
      <c r="CF39" s="80">
        <v>0</v>
      </c>
      <c r="CG39" s="80">
        <v>0</v>
      </c>
      <c r="CH39" s="80">
        <v>0</v>
      </c>
      <c r="CI39" s="80">
        <v>0</v>
      </c>
      <c r="CJ39" s="80">
        <v>0</v>
      </c>
      <c r="CK39" s="80">
        <v>0</v>
      </c>
      <c r="CL39" s="80">
        <v>900</v>
      </c>
      <c r="CM39" s="80">
        <v>660</v>
      </c>
      <c r="CN39" s="80">
        <v>0</v>
      </c>
      <c r="CO39" s="80">
        <v>0</v>
      </c>
      <c r="CP39" s="80">
        <v>900</v>
      </c>
      <c r="CQ39" s="80">
        <v>660</v>
      </c>
      <c r="CR39" s="80">
        <v>0</v>
      </c>
      <c r="CS39" s="80">
        <v>0</v>
      </c>
      <c r="CT39" s="80">
        <v>0</v>
      </c>
      <c r="CU39" s="80">
        <v>0</v>
      </c>
      <c r="CV39" s="80">
        <v>0</v>
      </c>
      <c r="CW39" s="80">
        <v>0</v>
      </c>
      <c r="CX39" s="80">
        <v>2911.2</v>
      </c>
      <c r="CY39" s="80">
        <v>400</v>
      </c>
      <c r="CZ39" s="80">
        <v>0</v>
      </c>
      <c r="DA39" s="80">
        <v>0</v>
      </c>
      <c r="DB39" s="80">
        <v>2511.2</v>
      </c>
      <c r="DC39" s="80">
        <v>0</v>
      </c>
      <c r="DD39" s="80">
        <v>0</v>
      </c>
      <c r="DE39" s="80">
        <v>0</v>
      </c>
      <c r="DF39" s="80">
        <v>4400</v>
      </c>
      <c r="DG39" s="80">
        <v>2810</v>
      </c>
      <c r="DH39" s="80">
        <v>0</v>
      </c>
      <c r="DI39" s="80">
        <v>0</v>
      </c>
      <c r="DJ39" s="80">
        <f t="shared" si="8"/>
        <v>0</v>
      </c>
      <c r="DK39" s="80">
        <f t="shared" si="9"/>
        <v>0</v>
      </c>
      <c r="DL39" s="80">
        <v>8862.2</v>
      </c>
      <c r="DM39" s="80">
        <v>1916.264</v>
      </c>
      <c r="DN39" s="80">
        <v>0</v>
      </c>
      <c r="DO39" s="80">
        <v>0</v>
      </c>
      <c r="DP39" s="80">
        <v>8862.2</v>
      </c>
      <c r="DQ39" s="80">
        <v>1916.264</v>
      </c>
    </row>
    <row r="40" spans="1:121" ht="16.5" customHeight="1">
      <c r="A40" s="79">
        <v>31</v>
      </c>
      <c r="B40" s="79">
        <v>2</v>
      </c>
      <c r="C40" s="56" t="s">
        <v>122</v>
      </c>
      <c r="D40" s="80">
        <f t="shared" si="2"/>
        <v>181697.12</v>
      </c>
      <c r="E40" s="80">
        <f t="shared" si="3"/>
        <v>104709.64</v>
      </c>
      <c r="F40" s="80">
        <f t="shared" si="4"/>
        <v>180461.3</v>
      </c>
      <c r="G40" s="80">
        <f t="shared" si="5"/>
        <v>129672.899</v>
      </c>
      <c r="H40" s="80">
        <f t="shared" si="6"/>
        <v>1235.8199999999997</v>
      </c>
      <c r="I40" s="80">
        <f t="shared" si="7"/>
        <v>-24963.259000000002</v>
      </c>
      <c r="J40" s="80">
        <v>55441.3</v>
      </c>
      <c r="K40" s="80">
        <v>38735.399</v>
      </c>
      <c r="L40" s="80">
        <v>9853.82</v>
      </c>
      <c r="M40" s="80">
        <v>2296.14</v>
      </c>
      <c r="N40" s="80">
        <v>43554.6</v>
      </c>
      <c r="O40" s="80">
        <v>30652.143</v>
      </c>
      <c r="P40" s="80">
        <v>2200</v>
      </c>
      <c r="Q40" s="80">
        <v>283.95</v>
      </c>
      <c r="R40" s="80">
        <v>6337.8</v>
      </c>
      <c r="S40" s="80">
        <v>4275.746</v>
      </c>
      <c r="T40" s="80">
        <v>7653.82</v>
      </c>
      <c r="U40" s="80">
        <v>2012.19</v>
      </c>
      <c r="V40" s="80">
        <v>0</v>
      </c>
      <c r="W40" s="80">
        <v>0</v>
      </c>
      <c r="X40" s="80">
        <v>0</v>
      </c>
      <c r="Y40" s="80">
        <v>0</v>
      </c>
      <c r="Z40" s="80">
        <v>0</v>
      </c>
      <c r="AA40" s="80">
        <v>0</v>
      </c>
      <c r="AB40" s="80">
        <v>0</v>
      </c>
      <c r="AC40" s="80">
        <v>0</v>
      </c>
      <c r="AD40" s="80">
        <v>0</v>
      </c>
      <c r="AE40" s="80">
        <v>0</v>
      </c>
      <c r="AF40" s="80">
        <v>-18400</v>
      </c>
      <c r="AG40" s="80">
        <v>-29626.773</v>
      </c>
      <c r="AH40" s="80">
        <v>0</v>
      </c>
      <c r="AI40" s="80">
        <v>0</v>
      </c>
      <c r="AJ40" s="80">
        <v>0</v>
      </c>
      <c r="AK40" s="80">
        <v>0</v>
      </c>
      <c r="AL40" s="80">
        <v>0</v>
      </c>
      <c r="AM40" s="80">
        <v>0</v>
      </c>
      <c r="AN40" s="80">
        <v>0</v>
      </c>
      <c r="AO40" s="80">
        <v>0</v>
      </c>
      <c r="AP40" s="80">
        <v>0</v>
      </c>
      <c r="AQ40" s="80">
        <v>0</v>
      </c>
      <c r="AR40" s="80">
        <v>6600</v>
      </c>
      <c r="AS40" s="80">
        <v>5820</v>
      </c>
      <c r="AT40" s="80">
        <v>0</v>
      </c>
      <c r="AU40" s="80">
        <v>0</v>
      </c>
      <c r="AV40" s="80">
        <v>-25000</v>
      </c>
      <c r="AW40" s="80">
        <v>-35446.773</v>
      </c>
      <c r="AX40" s="80">
        <v>0</v>
      </c>
      <c r="AY40" s="80">
        <v>0</v>
      </c>
      <c r="AZ40" s="80">
        <v>0</v>
      </c>
      <c r="BA40" s="80">
        <v>0</v>
      </c>
      <c r="BB40" s="80">
        <v>0</v>
      </c>
      <c r="BC40" s="80">
        <v>0</v>
      </c>
      <c r="BD40" s="80">
        <v>0</v>
      </c>
      <c r="BE40" s="80">
        <v>0</v>
      </c>
      <c r="BF40" s="80">
        <v>0</v>
      </c>
      <c r="BG40" s="80">
        <v>0</v>
      </c>
      <c r="BH40" s="80">
        <v>0</v>
      </c>
      <c r="BI40" s="80">
        <v>0</v>
      </c>
      <c r="BJ40" s="80">
        <v>28750</v>
      </c>
      <c r="BK40" s="80">
        <v>24318.5</v>
      </c>
      <c r="BL40" s="80">
        <v>5960</v>
      </c>
      <c r="BM40" s="80">
        <v>1651.6</v>
      </c>
      <c r="BN40" s="80">
        <v>0</v>
      </c>
      <c r="BO40" s="80">
        <v>0</v>
      </c>
      <c r="BP40" s="80">
        <v>0</v>
      </c>
      <c r="BQ40" s="80">
        <v>0</v>
      </c>
      <c r="BR40" s="80">
        <v>0</v>
      </c>
      <c r="BS40" s="80">
        <v>0</v>
      </c>
      <c r="BT40" s="80">
        <v>0</v>
      </c>
      <c r="BU40" s="80">
        <v>0</v>
      </c>
      <c r="BV40" s="80">
        <v>0</v>
      </c>
      <c r="BW40" s="80">
        <v>0</v>
      </c>
      <c r="BX40" s="80">
        <v>0</v>
      </c>
      <c r="BY40" s="80">
        <v>0</v>
      </c>
      <c r="BZ40" s="80">
        <v>1300</v>
      </c>
      <c r="CA40" s="80">
        <v>940</v>
      </c>
      <c r="CB40" s="80">
        <v>4300</v>
      </c>
      <c r="CC40" s="80">
        <v>0</v>
      </c>
      <c r="CD40" s="80">
        <v>27450</v>
      </c>
      <c r="CE40" s="80">
        <v>23378.5</v>
      </c>
      <c r="CF40" s="80">
        <v>1660</v>
      </c>
      <c r="CG40" s="80">
        <v>1651.6</v>
      </c>
      <c r="CH40" s="80">
        <v>0</v>
      </c>
      <c r="CI40" s="80">
        <v>0</v>
      </c>
      <c r="CJ40" s="80">
        <v>0</v>
      </c>
      <c r="CK40" s="80">
        <v>0</v>
      </c>
      <c r="CL40" s="80">
        <v>20125</v>
      </c>
      <c r="CM40" s="80">
        <v>14655</v>
      </c>
      <c r="CN40" s="80">
        <v>800</v>
      </c>
      <c r="CO40" s="80">
        <v>0</v>
      </c>
      <c r="CP40" s="80">
        <v>20125</v>
      </c>
      <c r="CQ40" s="80">
        <v>14655</v>
      </c>
      <c r="CR40" s="80">
        <v>800</v>
      </c>
      <c r="CS40" s="80">
        <v>0</v>
      </c>
      <c r="CT40" s="80">
        <v>13205</v>
      </c>
      <c r="CU40" s="80">
        <v>9895</v>
      </c>
      <c r="CV40" s="80">
        <v>300</v>
      </c>
      <c r="CW40" s="80">
        <v>0</v>
      </c>
      <c r="CX40" s="80">
        <v>72495</v>
      </c>
      <c r="CY40" s="80">
        <v>51242</v>
      </c>
      <c r="CZ40" s="80">
        <v>3022</v>
      </c>
      <c r="DA40" s="80">
        <v>715.774</v>
      </c>
      <c r="DB40" s="80">
        <v>27100</v>
      </c>
      <c r="DC40" s="80">
        <v>18275</v>
      </c>
      <c r="DD40" s="80">
        <v>1500</v>
      </c>
      <c r="DE40" s="80">
        <v>0</v>
      </c>
      <c r="DF40" s="80">
        <v>2150</v>
      </c>
      <c r="DG40" s="80">
        <v>722</v>
      </c>
      <c r="DH40" s="80">
        <v>0</v>
      </c>
      <c r="DI40" s="80">
        <v>0</v>
      </c>
      <c r="DJ40" s="80">
        <f t="shared" si="8"/>
        <v>1500</v>
      </c>
      <c r="DK40" s="80">
        <f t="shared" si="9"/>
        <v>0</v>
      </c>
      <c r="DL40" s="80">
        <v>1500</v>
      </c>
      <c r="DM40" s="80">
        <v>0</v>
      </c>
      <c r="DN40" s="80">
        <v>0</v>
      </c>
      <c r="DO40" s="80">
        <v>0</v>
      </c>
      <c r="DP40" s="80">
        <v>0</v>
      </c>
      <c r="DQ40" s="80">
        <v>0</v>
      </c>
    </row>
    <row r="41" spans="1:121" ht="16.5" customHeight="1">
      <c r="A41" s="79">
        <v>32</v>
      </c>
      <c r="B41" s="79">
        <v>15</v>
      </c>
      <c r="C41" s="57" t="s">
        <v>123</v>
      </c>
      <c r="D41" s="80">
        <f t="shared" si="2"/>
        <v>100921.21399999999</v>
      </c>
      <c r="E41" s="80">
        <f t="shared" si="3"/>
        <v>64555.56999999999</v>
      </c>
      <c r="F41" s="80">
        <f t="shared" si="4"/>
        <v>92085.59999999999</v>
      </c>
      <c r="G41" s="80">
        <f t="shared" si="5"/>
        <v>56778.02</v>
      </c>
      <c r="H41" s="80">
        <f t="shared" si="6"/>
        <v>11835.614</v>
      </c>
      <c r="I41" s="80">
        <f t="shared" si="7"/>
        <v>9777.55</v>
      </c>
      <c r="J41" s="80">
        <v>29042.4</v>
      </c>
      <c r="K41" s="80">
        <v>16796.784</v>
      </c>
      <c r="L41" s="80">
        <v>11835.614</v>
      </c>
      <c r="M41" s="80">
        <v>11005</v>
      </c>
      <c r="N41" s="80">
        <v>29042.4</v>
      </c>
      <c r="O41" s="80">
        <v>16796.784</v>
      </c>
      <c r="P41" s="80">
        <v>500.014</v>
      </c>
      <c r="Q41" s="80">
        <v>405</v>
      </c>
      <c r="R41" s="80">
        <v>0</v>
      </c>
      <c r="S41" s="80">
        <v>0</v>
      </c>
      <c r="T41" s="80">
        <v>11335.6</v>
      </c>
      <c r="U41" s="80">
        <v>10600</v>
      </c>
      <c r="V41" s="80">
        <v>0</v>
      </c>
      <c r="W41" s="80">
        <v>0</v>
      </c>
      <c r="X41" s="80">
        <v>0</v>
      </c>
      <c r="Y41" s="80">
        <v>0</v>
      </c>
      <c r="Z41" s="80">
        <v>0</v>
      </c>
      <c r="AA41" s="80">
        <v>0</v>
      </c>
      <c r="AB41" s="80">
        <v>0</v>
      </c>
      <c r="AC41" s="80">
        <v>0</v>
      </c>
      <c r="AD41" s="80">
        <v>15300</v>
      </c>
      <c r="AE41" s="80">
        <v>12877.742</v>
      </c>
      <c r="AF41" s="80">
        <v>0</v>
      </c>
      <c r="AG41" s="80">
        <v>-1227.45</v>
      </c>
      <c r="AH41" s="80">
        <v>0</v>
      </c>
      <c r="AI41" s="80">
        <v>0</v>
      </c>
      <c r="AJ41" s="80">
        <v>0</v>
      </c>
      <c r="AK41" s="80">
        <v>0</v>
      </c>
      <c r="AL41" s="80">
        <v>0</v>
      </c>
      <c r="AM41" s="80">
        <v>0</v>
      </c>
      <c r="AN41" s="80">
        <v>0</v>
      </c>
      <c r="AO41" s="80">
        <v>0</v>
      </c>
      <c r="AP41" s="80">
        <v>15300</v>
      </c>
      <c r="AQ41" s="80">
        <v>12877.742</v>
      </c>
      <c r="AR41" s="80">
        <v>0</v>
      </c>
      <c r="AS41" s="80">
        <v>0</v>
      </c>
      <c r="AT41" s="80">
        <v>0</v>
      </c>
      <c r="AU41" s="80">
        <v>0</v>
      </c>
      <c r="AV41" s="80">
        <v>0</v>
      </c>
      <c r="AW41" s="80">
        <v>-1227.45</v>
      </c>
      <c r="AX41" s="80">
        <v>0</v>
      </c>
      <c r="AY41" s="80">
        <v>0</v>
      </c>
      <c r="AZ41" s="80">
        <v>0</v>
      </c>
      <c r="BA41" s="80">
        <v>0</v>
      </c>
      <c r="BB41" s="80">
        <v>0</v>
      </c>
      <c r="BC41" s="80">
        <v>0</v>
      </c>
      <c r="BD41" s="80">
        <v>0</v>
      </c>
      <c r="BE41" s="80">
        <v>0</v>
      </c>
      <c r="BF41" s="80">
        <v>0</v>
      </c>
      <c r="BG41" s="80">
        <v>0</v>
      </c>
      <c r="BH41" s="80">
        <v>0</v>
      </c>
      <c r="BI41" s="80">
        <v>0</v>
      </c>
      <c r="BJ41" s="80">
        <v>0</v>
      </c>
      <c r="BK41" s="80">
        <v>0</v>
      </c>
      <c r="BL41" s="80">
        <v>0</v>
      </c>
      <c r="BM41" s="80">
        <v>0</v>
      </c>
      <c r="BN41" s="80">
        <v>0</v>
      </c>
      <c r="BO41" s="80">
        <v>0</v>
      </c>
      <c r="BP41" s="80">
        <v>0</v>
      </c>
      <c r="BQ41" s="80">
        <v>0</v>
      </c>
      <c r="BR41" s="80">
        <v>0</v>
      </c>
      <c r="BS41" s="80">
        <v>0</v>
      </c>
      <c r="BT41" s="80">
        <v>0</v>
      </c>
      <c r="BU41" s="80">
        <v>0</v>
      </c>
      <c r="BV41" s="80">
        <v>0</v>
      </c>
      <c r="BW41" s="80">
        <v>0</v>
      </c>
      <c r="BX41" s="80">
        <v>0</v>
      </c>
      <c r="BY41" s="80">
        <v>0</v>
      </c>
      <c r="BZ41" s="80">
        <v>0</v>
      </c>
      <c r="CA41" s="80">
        <v>0</v>
      </c>
      <c r="CB41" s="80">
        <v>0</v>
      </c>
      <c r="CC41" s="80">
        <v>0</v>
      </c>
      <c r="CD41" s="80">
        <v>0</v>
      </c>
      <c r="CE41" s="80">
        <v>0</v>
      </c>
      <c r="CF41" s="80">
        <v>0</v>
      </c>
      <c r="CG41" s="80">
        <v>0</v>
      </c>
      <c r="CH41" s="80">
        <v>0</v>
      </c>
      <c r="CI41" s="80">
        <v>0</v>
      </c>
      <c r="CJ41" s="80">
        <v>0</v>
      </c>
      <c r="CK41" s="80">
        <v>0</v>
      </c>
      <c r="CL41" s="80">
        <v>20100</v>
      </c>
      <c r="CM41" s="80">
        <v>11545.244</v>
      </c>
      <c r="CN41" s="80">
        <v>0</v>
      </c>
      <c r="CO41" s="80">
        <v>0</v>
      </c>
      <c r="CP41" s="80">
        <v>20100</v>
      </c>
      <c r="CQ41" s="80">
        <v>11545.244</v>
      </c>
      <c r="CR41" s="80">
        <v>0</v>
      </c>
      <c r="CS41" s="80">
        <v>0</v>
      </c>
      <c r="CT41" s="80">
        <v>0</v>
      </c>
      <c r="CU41" s="80">
        <v>0</v>
      </c>
      <c r="CV41" s="80">
        <v>0</v>
      </c>
      <c r="CW41" s="80">
        <v>0</v>
      </c>
      <c r="CX41" s="80">
        <v>21700</v>
      </c>
      <c r="CY41" s="80">
        <v>12598.25</v>
      </c>
      <c r="CZ41" s="80">
        <v>0</v>
      </c>
      <c r="DA41" s="80">
        <v>0</v>
      </c>
      <c r="DB41" s="80">
        <v>21700</v>
      </c>
      <c r="DC41" s="80">
        <v>12598.25</v>
      </c>
      <c r="DD41" s="80">
        <v>0</v>
      </c>
      <c r="DE41" s="80">
        <v>0</v>
      </c>
      <c r="DF41" s="80">
        <v>1200</v>
      </c>
      <c r="DG41" s="80">
        <v>960</v>
      </c>
      <c r="DH41" s="80">
        <v>0</v>
      </c>
      <c r="DI41" s="80">
        <v>0</v>
      </c>
      <c r="DJ41" s="80">
        <f t="shared" si="8"/>
        <v>1743.1999999999998</v>
      </c>
      <c r="DK41" s="80">
        <f t="shared" si="9"/>
        <v>0</v>
      </c>
      <c r="DL41" s="80">
        <v>4743.2</v>
      </c>
      <c r="DM41" s="80">
        <v>2000</v>
      </c>
      <c r="DN41" s="80">
        <v>0</v>
      </c>
      <c r="DO41" s="80">
        <v>0</v>
      </c>
      <c r="DP41" s="80">
        <v>3000</v>
      </c>
      <c r="DQ41" s="80">
        <v>2000</v>
      </c>
    </row>
    <row r="42" spans="1:121" ht="16.5" customHeight="1">
      <c r="A42" s="79">
        <v>33</v>
      </c>
      <c r="B42" s="79">
        <v>23</v>
      </c>
      <c r="C42" s="56" t="s">
        <v>124</v>
      </c>
      <c r="D42" s="80">
        <f aca="true" t="shared" si="10" ref="D42:D73">F42+H42-DP42</f>
        <v>15686.0039</v>
      </c>
      <c r="E42" s="80">
        <f aca="true" t="shared" si="11" ref="E42:E73">G42+I42-DQ42</f>
        <v>12170.699</v>
      </c>
      <c r="F42" s="80">
        <f aca="true" t="shared" si="12" ref="F42:F73">J42+V42+Z42+AD42+AX42+BJ42+CH42+CL42+CX42+DF42+DL42</f>
        <v>13462</v>
      </c>
      <c r="G42" s="80">
        <f aca="true" t="shared" si="13" ref="G42:G73">K42+W42+AA42+AE42+AY42+BK42+CI42+CM42+CY42+DG42+DM42</f>
        <v>9951.691</v>
      </c>
      <c r="H42" s="80">
        <f aca="true" t="shared" si="14" ref="H42:H73">L42+X42+AB42+AF42+AZ42+BL42+CJ42+CN42+CZ42+DH42+DN42</f>
        <v>3224.0039</v>
      </c>
      <c r="I42" s="80">
        <f aca="true" t="shared" si="15" ref="I42:I73">M42+Y42+AC42+AG42+BA42+BM42+CK42+CO42+DA42+DI42+DO42</f>
        <v>2614.008</v>
      </c>
      <c r="J42" s="80">
        <v>12462</v>
      </c>
      <c r="K42" s="80">
        <v>9556.691</v>
      </c>
      <c r="L42" s="80">
        <v>3224.0039</v>
      </c>
      <c r="M42" s="80">
        <v>2668.308</v>
      </c>
      <c r="N42" s="80">
        <v>11683.5</v>
      </c>
      <c r="O42" s="80">
        <v>8876.691</v>
      </c>
      <c r="P42" s="80">
        <v>994</v>
      </c>
      <c r="Q42" s="80">
        <v>988</v>
      </c>
      <c r="R42" s="80">
        <v>778.5</v>
      </c>
      <c r="S42" s="80">
        <v>680</v>
      </c>
      <c r="T42" s="80">
        <v>2230.0039</v>
      </c>
      <c r="U42" s="80">
        <v>1680.308</v>
      </c>
      <c r="V42" s="80">
        <v>0</v>
      </c>
      <c r="W42" s="80">
        <v>0</v>
      </c>
      <c r="X42" s="80">
        <v>0</v>
      </c>
      <c r="Y42" s="80">
        <v>0</v>
      </c>
      <c r="Z42" s="80">
        <v>0</v>
      </c>
      <c r="AA42" s="80">
        <v>0</v>
      </c>
      <c r="AB42" s="80">
        <v>0</v>
      </c>
      <c r="AC42" s="80">
        <v>0</v>
      </c>
      <c r="AD42" s="80">
        <v>0</v>
      </c>
      <c r="AE42" s="80">
        <v>0</v>
      </c>
      <c r="AF42" s="80">
        <v>0</v>
      </c>
      <c r="AG42" s="80">
        <v>-54.3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80">
        <v>0</v>
      </c>
      <c r="AN42" s="80">
        <v>0</v>
      </c>
      <c r="AO42" s="80">
        <v>0</v>
      </c>
      <c r="AP42" s="80">
        <v>0</v>
      </c>
      <c r="AQ42" s="80">
        <v>0</v>
      </c>
      <c r="AR42" s="80">
        <v>0</v>
      </c>
      <c r="AS42" s="80">
        <v>0</v>
      </c>
      <c r="AT42" s="80">
        <v>0</v>
      </c>
      <c r="AU42" s="80">
        <v>0</v>
      </c>
      <c r="AV42" s="80">
        <v>0</v>
      </c>
      <c r="AW42" s="80">
        <v>-54.3</v>
      </c>
      <c r="AX42" s="80">
        <v>0</v>
      </c>
      <c r="AY42" s="80">
        <v>0</v>
      </c>
      <c r="AZ42" s="80">
        <v>0</v>
      </c>
      <c r="BA42" s="80">
        <v>0</v>
      </c>
      <c r="BB42" s="80">
        <v>0</v>
      </c>
      <c r="BC42" s="80">
        <v>0</v>
      </c>
      <c r="BD42" s="80">
        <v>0</v>
      </c>
      <c r="BE42" s="80">
        <v>0</v>
      </c>
      <c r="BF42" s="80">
        <v>0</v>
      </c>
      <c r="BG42" s="80">
        <v>0</v>
      </c>
      <c r="BH42" s="80">
        <v>0</v>
      </c>
      <c r="BI42" s="80">
        <v>0</v>
      </c>
      <c r="BJ42" s="80">
        <v>0</v>
      </c>
      <c r="BK42" s="80">
        <v>0</v>
      </c>
      <c r="BL42" s="80">
        <v>0</v>
      </c>
      <c r="BM42" s="80">
        <v>0</v>
      </c>
      <c r="BN42" s="80">
        <v>0</v>
      </c>
      <c r="BO42" s="80">
        <v>0</v>
      </c>
      <c r="BP42" s="80">
        <v>0</v>
      </c>
      <c r="BQ42" s="80">
        <v>0</v>
      </c>
      <c r="BR42" s="80">
        <v>0</v>
      </c>
      <c r="BS42" s="80">
        <v>0</v>
      </c>
      <c r="BT42" s="80">
        <v>0</v>
      </c>
      <c r="BU42" s="80">
        <v>0</v>
      </c>
      <c r="BV42" s="80">
        <v>0</v>
      </c>
      <c r="BW42" s="80">
        <v>0</v>
      </c>
      <c r="BX42" s="80">
        <v>0</v>
      </c>
      <c r="BY42" s="80">
        <v>0</v>
      </c>
      <c r="BZ42" s="80">
        <v>0</v>
      </c>
      <c r="CA42" s="80">
        <v>0</v>
      </c>
      <c r="CB42" s="80">
        <v>0</v>
      </c>
      <c r="CC42" s="80">
        <v>0</v>
      </c>
      <c r="CD42" s="80">
        <v>0</v>
      </c>
      <c r="CE42" s="80">
        <v>0</v>
      </c>
      <c r="CF42" s="80">
        <v>0</v>
      </c>
      <c r="CG42" s="80">
        <v>0</v>
      </c>
      <c r="CH42" s="80">
        <v>0</v>
      </c>
      <c r="CI42" s="80">
        <v>0</v>
      </c>
      <c r="CJ42" s="80">
        <v>0</v>
      </c>
      <c r="CK42" s="80">
        <v>0</v>
      </c>
      <c r="CL42" s="80">
        <v>0</v>
      </c>
      <c r="CM42" s="80">
        <v>0</v>
      </c>
      <c r="CN42" s="80">
        <v>0</v>
      </c>
      <c r="CO42" s="80">
        <v>0</v>
      </c>
      <c r="CP42" s="80">
        <v>0</v>
      </c>
      <c r="CQ42" s="80">
        <v>0</v>
      </c>
      <c r="CR42" s="80">
        <v>0</v>
      </c>
      <c r="CS42" s="80">
        <v>0</v>
      </c>
      <c r="CT42" s="80">
        <v>0</v>
      </c>
      <c r="CU42" s="80">
        <v>0</v>
      </c>
      <c r="CV42" s="80">
        <v>0</v>
      </c>
      <c r="CW42" s="80">
        <v>0</v>
      </c>
      <c r="CX42" s="80">
        <v>0</v>
      </c>
      <c r="CY42" s="80">
        <v>0</v>
      </c>
      <c r="CZ42" s="80">
        <v>0</v>
      </c>
      <c r="DA42" s="80">
        <v>0</v>
      </c>
      <c r="DB42" s="80">
        <v>0</v>
      </c>
      <c r="DC42" s="80">
        <v>0</v>
      </c>
      <c r="DD42" s="80">
        <v>0</v>
      </c>
      <c r="DE42" s="80">
        <v>0</v>
      </c>
      <c r="DF42" s="80">
        <v>0</v>
      </c>
      <c r="DG42" s="80">
        <v>0</v>
      </c>
      <c r="DH42" s="80">
        <v>0</v>
      </c>
      <c r="DI42" s="80">
        <v>0</v>
      </c>
      <c r="DJ42" s="80">
        <f aca="true" t="shared" si="16" ref="DJ42:DJ73">DL42+DN42-DP42</f>
        <v>0</v>
      </c>
      <c r="DK42" s="80">
        <f aca="true" t="shared" si="17" ref="DK42:DK73">DM42+DO42-DQ42</f>
        <v>0</v>
      </c>
      <c r="DL42" s="80">
        <v>1000</v>
      </c>
      <c r="DM42" s="80">
        <v>395</v>
      </c>
      <c r="DN42" s="80">
        <v>0</v>
      </c>
      <c r="DO42" s="80">
        <v>0</v>
      </c>
      <c r="DP42" s="80">
        <v>1000</v>
      </c>
      <c r="DQ42" s="80">
        <v>395</v>
      </c>
    </row>
    <row r="43" spans="1:121" ht="16.5" customHeight="1">
      <c r="A43" s="79">
        <v>34</v>
      </c>
      <c r="B43" s="79">
        <v>18</v>
      </c>
      <c r="C43" s="56" t="s">
        <v>125</v>
      </c>
      <c r="D43" s="80">
        <f t="shared" si="10"/>
        <v>14352.367700000003</v>
      </c>
      <c r="E43" s="80">
        <f t="shared" si="11"/>
        <v>9727.355</v>
      </c>
      <c r="F43" s="80">
        <f t="shared" si="12"/>
        <v>14352.078700000002</v>
      </c>
      <c r="G43" s="80">
        <f t="shared" si="13"/>
        <v>9727.355</v>
      </c>
      <c r="H43" s="80">
        <f t="shared" si="14"/>
        <v>2346.589</v>
      </c>
      <c r="I43" s="80">
        <f t="shared" si="15"/>
        <v>500</v>
      </c>
      <c r="J43" s="80">
        <v>11735.7787</v>
      </c>
      <c r="K43" s="80">
        <v>9027.355</v>
      </c>
      <c r="L43" s="80">
        <v>0</v>
      </c>
      <c r="M43" s="80">
        <v>0</v>
      </c>
      <c r="N43" s="80">
        <v>10455.7787</v>
      </c>
      <c r="O43" s="80">
        <v>7849.855</v>
      </c>
      <c r="P43" s="80">
        <v>0</v>
      </c>
      <c r="Q43" s="80">
        <v>0</v>
      </c>
      <c r="R43" s="80">
        <v>1280</v>
      </c>
      <c r="S43" s="80">
        <v>1177.5</v>
      </c>
      <c r="T43" s="80">
        <v>0</v>
      </c>
      <c r="U43" s="80">
        <v>0</v>
      </c>
      <c r="V43" s="80">
        <v>0</v>
      </c>
      <c r="W43" s="80">
        <v>0</v>
      </c>
      <c r="X43" s="80">
        <v>0</v>
      </c>
      <c r="Y43" s="80">
        <v>0</v>
      </c>
      <c r="Z43" s="80">
        <v>0</v>
      </c>
      <c r="AA43" s="80">
        <v>0</v>
      </c>
      <c r="AB43" s="80">
        <v>0</v>
      </c>
      <c r="AC43" s="80">
        <v>0</v>
      </c>
      <c r="AD43" s="80">
        <v>0</v>
      </c>
      <c r="AE43" s="80">
        <v>0</v>
      </c>
      <c r="AF43" s="80">
        <v>846.589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80">
        <v>0</v>
      </c>
      <c r="AN43" s="80">
        <v>846.589</v>
      </c>
      <c r="AO43" s="80">
        <v>0</v>
      </c>
      <c r="AP43" s="80">
        <v>0</v>
      </c>
      <c r="AQ43" s="80">
        <v>0</v>
      </c>
      <c r="AR43" s="80">
        <v>0</v>
      </c>
      <c r="AS43" s="80">
        <v>0</v>
      </c>
      <c r="AT43" s="80">
        <v>0</v>
      </c>
      <c r="AU43" s="80">
        <v>0</v>
      </c>
      <c r="AV43" s="80">
        <v>0</v>
      </c>
      <c r="AW43" s="80">
        <v>0</v>
      </c>
      <c r="AX43" s="80">
        <v>0</v>
      </c>
      <c r="AY43" s="80">
        <v>0</v>
      </c>
      <c r="AZ43" s="80">
        <v>0</v>
      </c>
      <c r="BA43" s="80">
        <v>0</v>
      </c>
      <c r="BB43" s="80">
        <v>0</v>
      </c>
      <c r="BC43" s="80">
        <v>0</v>
      </c>
      <c r="BD43" s="80">
        <v>0</v>
      </c>
      <c r="BE43" s="80">
        <v>0</v>
      </c>
      <c r="BF43" s="80">
        <v>0</v>
      </c>
      <c r="BG43" s="80">
        <v>0</v>
      </c>
      <c r="BH43" s="80">
        <v>0</v>
      </c>
      <c r="BI43" s="80">
        <v>0</v>
      </c>
      <c r="BJ43" s="80">
        <v>0</v>
      </c>
      <c r="BK43" s="80">
        <v>0</v>
      </c>
      <c r="BL43" s="80">
        <v>1000</v>
      </c>
      <c r="BM43" s="80">
        <v>0</v>
      </c>
      <c r="BN43" s="80">
        <v>0</v>
      </c>
      <c r="BO43" s="80">
        <v>0</v>
      </c>
      <c r="BP43" s="80">
        <v>0</v>
      </c>
      <c r="BQ43" s="80">
        <v>0</v>
      </c>
      <c r="BR43" s="80">
        <v>0</v>
      </c>
      <c r="BS43" s="80">
        <v>0</v>
      </c>
      <c r="BT43" s="80">
        <v>0</v>
      </c>
      <c r="BU43" s="80">
        <v>0</v>
      </c>
      <c r="BV43" s="80">
        <v>0</v>
      </c>
      <c r="BW43" s="80">
        <v>0</v>
      </c>
      <c r="BX43" s="80">
        <v>1000</v>
      </c>
      <c r="BY43" s="80">
        <v>0</v>
      </c>
      <c r="BZ43" s="80">
        <v>0</v>
      </c>
      <c r="CA43" s="80">
        <v>0</v>
      </c>
      <c r="CB43" s="80">
        <v>0</v>
      </c>
      <c r="CC43" s="80">
        <v>0</v>
      </c>
      <c r="CD43" s="80">
        <v>0</v>
      </c>
      <c r="CE43" s="80">
        <v>0</v>
      </c>
      <c r="CF43" s="80">
        <v>0</v>
      </c>
      <c r="CG43" s="80">
        <v>0</v>
      </c>
      <c r="CH43" s="80">
        <v>0</v>
      </c>
      <c r="CI43" s="80">
        <v>0</v>
      </c>
      <c r="CJ43" s="80">
        <v>0</v>
      </c>
      <c r="CK43" s="80">
        <v>0</v>
      </c>
      <c r="CL43" s="80">
        <v>0</v>
      </c>
      <c r="CM43" s="80">
        <v>0</v>
      </c>
      <c r="CN43" s="80">
        <v>0</v>
      </c>
      <c r="CO43" s="80">
        <v>0</v>
      </c>
      <c r="CP43" s="80">
        <v>0</v>
      </c>
      <c r="CQ43" s="80">
        <v>0</v>
      </c>
      <c r="CR43" s="80">
        <v>0</v>
      </c>
      <c r="CS43" s="80">
        <v>0</v>
      </c>
      <c r="CT43" s="80">
        <v>0</v>
      </c>
      <c r="CU43" s="80">
        <v>0</v>
      </c>
      <c r="CV43" s="80">
        <v>0</v>
      </c>
      <c r="CW43" s="80">
        <v>0</v>
      </c>
      <c r="CX43" s="80">
        <v>170</v>
      </c>
      <c r="CY43" s="80">
        <v>170</v>
      </c>
      <c r="CZ43" s="80">
        <v>500</v>
      </c>
      <c r="DA43" s="80">
        <v>500</v>
      </c>
      <c r="DB43" s="80">
        <v>0</v>
      </c>
      <c r="DC43" s="80">
        <v>0</v>
      </c>
      <c r="DD43" s="80">
        <v>500</v>
      </c>
      <c r="DE43" s="80">
        <v>500</v>
      </c>
      <c r="DF43" s="80">
        <v>100</v>
      </c>
      <c r="DG43" s="80">
        <v>30</v>
      </c>
      <c r="DH43" s="80">
        <v>0</v>
      </c>
      <c r="DI43" s="80">
        <v>0</v>
      </c>
      <c r="DJ43" s="80">
        <f t="shared" si="16"/>
        <v>0</v>
      </c>
      <c r="DK43" s="80">
        <f t="shared" si="17"/>
        <v>0</v>
      </c>
      <c r="DL43" s="80">
        <v>2346.3</v>
      </c>
      <c r="DM43" s="80">
        <v>500</v>
      </c>
      <c r="DN43" s="80">
        <v>0</v>
      </c>
      <c r="DO43" s="80">
        <v>0</v>
      </c>
      <c r="DP43" s="80">
        <v>2346.3</v>
      </c>
      <c r="DQ43" s="80">
        <v>500</v>
      </c>
    </row>
    <row r="44" spans="1:121" ht="16.5" customHeight="1">
      <c r="A44" s="79">
        <v>35</v>
      </c>
      <c r="B44" s="79">
        <v>42</v>
      </c>
      <c r="C44" s="56" t="s">
        <v>126</v>
      </c>
      <c r="D44" s="80">
        <f t="shared" si="10"/>
        <v>19460.2483</v>
      </c>
      <c r="E44" s="80">
        <f t="shared" si="11"/>
        <v>12668.465</v>
      </c>
      <c r="F44" s="80">
        <f t="shared" si="12"/>
        <v>14312.5</v>
      </c>
      <c r="G44" s="80">
        <f t="shared" si="13"/>
        <v>8979.309</v>
      </c>
      <c r="H44" s="80">
        <f t="shared" si="14"/>
        <v>5947.7483</v>
      </c>
      <c r="I44" s="80">
        <f t="shared" si="15"/>
        <v>3689.156</v>
      </c>
      <c r="J44" s="80">
        <v>12712.5</v>
      </c>
      <c r="K44" s="80">
        <v>8654.309</v>
      </c>
      <c r="L44" s="80">
        <v>4400</v>
      </c>
      <c r="M44" s="80">
        <v>3689.156</v>
      </c>
      <c r="N44" s="80">
        <v>10997.2</v>
      </c>
      <c r="O44" s="80">
        <v>7675.653</v>
      </c>
      <c r="P44" s="80">
        <v>0</v>
      </c>
      <c r="Q44" s="80">
        <v>0</v>
      </c>
      <c r="R44" s="80">
        <v>1715.3</v>
      </c>
      <c r="S44" s="80">
        <v>978.656</v>
      </c>
      <c r="T44" s="80">
        <v>4400</v>
      </c>
      <c r="U44" s="80">
        <v>3689.156</v>
      </c>
      <c r="V44" s="80">
        <v>0</v>
      </c>
      <c r="W44" s="80">
        <v>0</v>
      </c>
      <c r="X44" s="80">
        <v>0</v>
      </c>
      <c r="Y44" s="80">
        <v>0</v>
      </c>
      <c r="Z44" s="80">
        <v>0</v>
      </c>
      <c r="AA44" s="80">
        <v>0</v>
      </c>
      <c r="AB44" s="80">
        <v>0</v>
      </c>
      <c r="AC44" s="80">
        <v>0</v>
      </c>
      <c r="AD44" s="80">
        <v>0</v>
      </c>
      <c r="AE44" s="80">
        <v>0</v>
      </c>
      <c r="AF44" s="80">
        <v>0</v>
      </c>
      <c r="AG44" s="80">
        <v>0</v>
      </c>
      <c r="AH44" s="80">
        <v>0</v>
      </c>
      <c r="AI44" s="80">
        <v>0</v>
      </c>
      <c r="AJ44" s="80">
        <v>0</v>
      </c>
      <c r="AK44" s="80">
        <v>0</v>
      </c>
      <c r="AL44" s="80">
        <v>0</v>
      </c>
      <c r="AM44" s="80">
        <v>0</v>
      </c>
      <c r="AN44" s="80">
        <v>0</v>
      </c>
      <c r="AO44" s="80">
        <v>0</v>
      </c>
      <c r="AP44" s="80">
        <v>0</v>
      </c>
      <c r="AQ44" s="80">
        <v>0</v>
      </c>
      <c r="AR44" s="80">
        <v>0</v>
      </c>
      <c r="AS44" s="80">
        <v>0</v>
      </c>
      <c r="AT44" s="80">
        <v>0</v>
      </c>
      <c r="AU44" s="80">
        <v>0</v>
      </c>
      <c r="AV44" s="80">
        <v>0</v>
      </c>
      <c r="AW44" s="80">
        <v>0</v>
      </c>
      <c r="AX44" s="80">
        <v>0</v>
      </c>
      <c r="AY44" s="80">
        <v>0</v>
      </c>
      <c r="AZ44" s="80">
        <v>0</v>
      </c>
      <c r="BA44" s="80">
        <v>0</v>
      </c>
      <c r="BB44" s="80">
        <v>0</v>
      </c>
      <c r="BC44" s="80">
        <v>0</v>
      </c>
      <c r="BD44" s="80">
        <v>0</v>
      </c>
      <c r="BE44" s="80">
        <v>0</v>
      </c>
      <c r="BF44" s="80">
        <v>0</v>
      </c>
      <c r="BG44" s="80">
        <v>0</v>
      </c>
      <c r="BH44" s="80">
        <v>0</v>
      </c>
      <c r="BI44" s="80">
        <v>0</v>
      </c>
      <c r="BJ44" s="80">
        <v>0</v>
      </c>
      <c r="BK44" s="80">
        <v>0</v>
      </c>
      <c r="BL44" s="80">
        <v>1547.7483</v>
      </c>
      <c r="BM44" s="80">
        <v>0</v>
      </c>
      <c r="BN44" s="80">
        <v>0</v>
      </c>
      <c r="BO44" s="80">
        <v>0</v>
      </c>
      <c r="BP44" s="80">
        <v>0</v>
      </c>
      <c r="BQ44" s="80">
        <v>0</v>
      </c>
      <c r="BR44" s="80">
        <v>0</v>
      </c>
      <c r="BS44" s="80">
        <v>0</v>
      </c>
      <c r="BT44" s="80">
        <v>0</v>
      </c>
      <c r="BU44" s="80">
        <v>0</v>
      </c>
      <c r="BV44" s="80">
        <v>0</v>
      </c>
      <c r="BW44" s="80">
        <v>0</v>
      </c>
      <c r="BX44" s="80">
        <v>500</v>
      </c>
      <c r="BY44" s="80">
        <v>0</v>
      </c>
      <c r="BZ44" s="80">
        <v>0</v>
      </c>
      <c r="CA44" s="80">
        <v>0</v>
      </c>
      <c r="CB44" s="80">
        <v>1047.7483</v>
      </c>
      <c r="CC44" s="80">
        <v>0</v>
      </c>
      <c r="CD44" s="80">
        <v>0</v>
      </c>
      <c r="CE44" s="80">
        <v>0</v>
      </c>
      <c r="CF44" s="80">
        <v>0</v>
      </c>
      <c r="CG44" s="80">
        <v>0</v>
      </c>
      <c r="CH44" s="80">
        <v>0</v>
      </c>
      <c r="CI44" s="80">
        <v>0</v>
      </c>
      <c r="CJ44" s="80">
        <v>0</v>
      </c>
      <c r="CK44" s="80">
        <v>0</v>
      </c>
      <c r="CL44" s="80">
        <v>0</v>
      </c>
      <c r="CM44" s="80">
        <v>0</v>
      </c>
      <c r="CN44" s="80">
        <v>0</v>
      </c>
      <c r="CO44" s="80">
        <v>0</v>
      </c>
      <c r="CP44" s="80">
        <v>0</v>
      </c>
      <c r="CQ44" s="80">
        <v>0</v>
      </c>
      <c r="CR44" s="80">
        <v>0</v>
      </c>
      <c r="CS44" s="80">
        <v>0</v>
      </c>
      <c r="CT44" s="80">
        <v>0</v>
      </c>
      <c r="CU44" s="80">
        <v>0</v>
      </c>
      <c r="CV44" s="80">
        <v>0</v>
      </c>
      <c r="CW44" s="80">
        <v>0</v>
      </c>
      <c r="CX44" s="80">
        <v>400</v>
      </c>
      <c r="CY44" s="80">
        <v>140</v>
      </c>
      <c r="CZ44" s="80">
        <v>0</v>
      </c>
      <c r="DA44" s="80">
        <v>0</v>
      </c>
      <c r="DB44" s="80">
        <v>0</v>
      </c>
      <c r="DC44" s="80">
        <v>0</v>
      </c>
      <c r="DD44" s="80">
        <v>0</v>
      </c>
      <c r="DE44" s="80">
        <v>0</v>
      </c>
      <c r="DF44" s="80">
        <v>400</v>
      </c>
      <c r="DG44" s="80">
        <v>185</v>
      </c>
      <c r="DH44" s="80">
        <v>0</v>
      </c>
      <c r="DI44" s="80">
        <v>0</v>
      </c>
      <c r="DJ44" s="80">
        <f t="shared" si="16"/>
        <v>0</v>
      </c>
      <c r="DK44" s="80">
        <f t="shared" si="17"/>
        <v>0</v>
      </c>
      <c r="DL44" s="80">
        <v>800</v>
      </c>
      <c r="DM44" s="80">
        <v>0</v>
      </c>
      <c r="DN44" s="80">
        <v>0</v>
      </c>
      <c r="DO44" s="80">
        <v>0</v>
      </c>
      <c r="DP44" s="80">
        <v>800</v>
      </c>
      <c r="DQ44" s="80">
        <v>0</v>
      </c>
    </row>
    <row r="45" spans="1:121" ht="16.5" customHeight="1">
      <c r="A45" s="79">
        <v>36</v>
      </c>
      <c r="B45" s="79">
        <v>45</v>
      </c>
      <c r="C45" s="56" t="s">
        <v>127</v>
      </c>
      <c r="D45" s="80">
        <f t="shared" si="10"/>
        <v>8788.704</v>
      </c>
      <c r="E45" s="80">
        <f t="shared" si="11"/>
        <v>5569.456</v>
      </c>
      <c r="F45" s="80">
        <f t="shared" si="12"/>
        <v>8232.6</v>
      </c>
      <c r="G45" s="80">
        <f t="shared" si="13"/>
        <v>5013.456</v>
      </c>
      <c r="H45" s="80">
        <f t="shared" si="14"/>
        <v>961.204</v>
      </c>
      <c r="I45" s="80">
        <f t="shared" si="15"/>
        <v>556</v>
      </c>
      <c r="J45" s="80">
        <v>7407.5</v>
      </c>
      <c r="K45" s="80">
        <v>5013.456</v>
      </c>
      <c r="L45" s="80">
        <v>961.204</v>
      </c>
      <c r="M45" s="80">
        <v>556</v>
      </c>
      <c r="N45" s="80">
        <v>7407.5</v>
      </c>
      <c r="O45" s="80">
        <v>5013.456</v>
      </c>
      <c r="P45" s="80">
        <v>961.204</v>
      </c>
      <c r="Q45" s="80">
        <v>556</v>
      </c>
      <c r="R45" s="80">
        <v>0</v>
      </c>
      <c r="S45" s="80">
        <v>0</v>
      </c>
      <c r="T45" s="80">
        <v>0</v>
      </c>
      <c r="U45" s="80">
        <v>0</v>
      </c>
      <c r="V45" s="80">
        <v>0</v>
      </c>
      <c r="W45" s="80">
        <v>0</v>
      </c>
      <c r="X45" s="80">
        <v>0</v>
      </c>
      <c r="Y45" s="80">
        <v>0</v>
      </c>
      <c r="Z45" s="80">
        <v>0</v>
      </c>
      <c r="AA45" s="80">
        <v>0</v>
      </c>
      <c r="AB45" s="80">
        <v>0</v>
      </c>
      <c r="AC45" s="80">
        <v>0</v>
      </c>
      <c r="AD45" s="80">
        <v>0</v>
      </c>
      <c r="AE45" s="80">
        <v>0</v>
      </c>
      <c r="AF45" s="80">
        <v>0</v>
      </c>
      <c r="AG45" s="80">
        <v>0</v>
      </c>
      <c r="AH45" s="80">
        <v>0</v>
      </c>
      <c r="AI45" s="80">
        <v>0</v>
      </c>
      <c r="AJ45" s="80">
        <v>0</v>
      </c>
      <c r="AK45" s="80">
        <v>0</v>
      </c>
      <c r="AL45" s="80">
        <v>0</v>
      </c>
      <c r="AM45" s="80">
        <v>0</v>
      </c>
      <c r="AN45" s="80">
        <v>0</v>
      </c>
      <c r="AO45" s="80">
        <v>0</v>
      </c>
      <c r="AP45" s="80">
        <v>0</v>
      </c>
      <c r="AQ45" s="80">
        <v>0</v>
      </c>
      <c r="AR45" s="80">
        <v>0</v>
      </c>
      <c r="AS45" s="80">
        <v>0</v>
      </c>
      <c r="AT45" s="80">
        <v>0</v>
      </c>
      <c r="AU45" s="80">
        <v>0</v>
      </c>
      <c r="AV45" s="80">
        <v>0</v>
      </c>
      <c r="AW45" s="80">
        <v>0</v>
      </c>
      <c r="AX45" s="80">
        <v>0</v>
      </c>
      <c r="AY45" s="80">
        <v>0</v>
      </c>
      <c r="AZ45" s="80">
        <v>0</v>
      </c>
      <c r="BA45" s="80">
        <v>0</v>
      </c>
      <c r="BB45" s="80">
        <v>0</v>
      </c>
      <c r="BC45" s="80">
        <v>0</v>
      </c>
      <c r="BD45" s="80">
        <v>0</v>
      </c>
      <c r="BE45" s="80">
        <v>0</v>
      </c>
      <c r="BF45" s="80">
        <v>0</v>
      </c>
      <c r="BG45" s="80">
        <v>0</v>
      </c>
      <c r="BH45" s="80">
        <v>0</v>
      </c>
      <c r="BI45" s="80">
        <v>0</v>
      </c>
      <c r="BJ45" s="80">
        <v>0</v>
      </c>
      <c r="BK45" s="80">
        <v>0</v>
      </c>
      <c r="BL45" s="80">
        <v>0</v>
      </c>
      <c r="BM45" s="80">
        <v>0</v>
      </c>
      <c r="BN45" s="80">
        <v>0</v>
      </c>
      <c r="BO45" s="80">
        <v>0</v>
      </c>
      <c r="BP45" s="80">
        <v>0</v>
      </c>
      <c r="BQ45" s="80">
        <v>0</v>
      </c>
      <c r="BR45" s="80">
        <v>0</v>
      </c>
      <c r="BS45" s="80">
        <v>0</v>
      </c>
      <c r="BT45" s="80">
        <v>0</v>
      </c>
      <c r="BU45" s="80">
        <v>0</v>
      </c>
      <c r="BV45" s="80">
        <v>0</v>
      </c>
      <c r="BW45" s="80">
        <v>0</v>
      </c>
      <c r="BX45" s="80">
        <v>0</v>
      </c>
      <c r="BY45" s="80">
        <v>0</v>
      </c>
      <c r="BZ45" s="80">
        <v>0</v>
      </c>
      <c r="CA45" s="80">
        <v>0</v>
      </c>
      <c r="CB45" s="80">
        <v>0</v>
      </c>
      <c r="CC45" s="80">
        <v>0</v>
      </c>
      <c r="CD45" s="80">
        <v>0</v>
      </c>
      <c r="CE45" s="80">
        <v>0</v>
      </c>
      <c r="CF45" s="80">
        <v>0</v>
      </c>
      <c r="CG45" s="80">
        <v>0</v>
      </c>
      <c r="CH45" s="80">
        <v>0</v>
      </c>
      <c r="CI45" s="80">
        <v>0</v>
      </c>
      <c r="CJ45" s="80">
        <v>0</v>
      </c>
      <c r="CK45" s="80">
        <v>0</v>
      </c>
      <c r="CL45" s="80">
        <v>0</v>
      </c>
      <c r="CM45" s="80">
        <v>0</v>
      </c>
      <c r="CN45" s="80">
        <v>0</v>
      </c>
      <c r="CO45" s="80">
        <v>0</v>
      </c>
      <c r="CP45" s="80">
        <v>0</v>
      </c>
      <c r="CQ45" s="80">
        <v>0</v>
      </c>
      <c r="CR45" s="80">
        <v>0</v>
      </c>
      <c r="CS45" s="80">
        <v>0</v>
      </c>
      <c r="CT45" s="80">
        <v>0</v>
      </c>
      <c r="CU45" s="80">
        <v>0</v>
      </c>
      <c r="CV45" s="80">
        <v>0</v>
      </c>
      <c r="CW45" s="80">
        <v>0</v>
      </c>
      <c r="CX45" s="80">
        <v>0</v>
      </c>
      <c r="CY45" s="80">
        <v>0</v>
      </c>
      <c r="CZ45" s="80">
        <v>0</v>
      </c>
      <c r="DA45" s="80">
        <v>0</v>
      </c>
      <c r="DB45" s="80">
        <v>0</v>
      </c>
      <c r="DC45" s="80">
        <v>0</v>
      </c>
      <c r="DD45" s="80">
        <v>0</v>
      </c>
      <c r="DE45" s="80">
        <v>0</v>
      </c>
      <c r="DF45" s="80">
        <v>420</v>
      </c>
      <c r="DG45" s="80">
        <v>0</v>
      </c>
      <c r="DH45" s="80">
        <v>0</v>
      </c>
      <c r="DI45" s="80">
        <v>0</v>
      </c>
      <c r="DJ45" s="80">
        <f t="shared" si="16"/>
        <v>0</v>
      </c>
      <c r="DK45" s="80">
        <f t="shared" si="17"/>
        <v>0</v>
      </c>
      <c r="DL45" s="80">
        <v>405.1</v>
      </c>
      <c r="DM45" s="80">
        <v>0</v>
      </c>
      <c r="DN45" s="80">
        <v>0</v>
      </c>
      <c r="DO45" s="80">
        <v>0</v>
      </c>
      <c r="DP45" s="80">
        <v>405.1</v>
      </c>
      <c r="DQ45" s="80">
        <v>0</v>
      </c>
    </row>
    <row r="46" spans="1:121" ht="16.5" customHeight="1">
      <c r="A46" s="79">
        <v>37</v>
      </c>
      <c r="B46" s="79">
        <v>74</v>
      </c>
      <c r="C46" s="56" t="s">
        <v>128</v>
      </c>
      <c r="D46" s="80">
        <f t="shared" si="10"/>
        <v>18920.399999999998</v>
      </c>
      <c r="E46" s="80">
        <f t="shared" si="11"/>
        <v>13063.497</v>
      </c>
      <c r="F46" s="80">
        <f t="shared" si="12"/>
        <v>17604.6</v>
      </c>
      <c r="G46" s="80">
        <f t="shared" si="13"/>
        <v>11757.367</v>
      </c>
      <c r="H46" s="80">
        <f t="shared" si="14"/>
        <v>5415.8</v>
      </c>
      <c r="I46" s="80">
        <f t="shared" si="15"/>
        <v>4536.13</v>
      </c>
      <c r="J46" s="80">
        <v>11599.9</v>
      </c>
      <c r="K46" s="80">
        <v>7865.567</v>
      </c>
      <c r="L46" s="80">
        <v>1680</v>
      </c>
      <c r="M46" s="80">
        <v>1263.33</v>
      </c>
      <c r="N46" s="80">
        <v>11599.9</v>
      </c>
      <c r="O46" s="80">
        <v>7865.567</v>
      </c>
      <c r="P46" s="80">
        <v>180</v>
      </c>
      <c r="Q46" s="80">
        <v>180</v>
      </c>
      <c r="R46" s="80">
        <v>0</v>
      </c>
      <c r="S46" s="80">
        <v>0</v>
      </c>
      <c r="T46" s="80">
        <v>1500</v>
      </c>
      <c r="U46" s="80">
        <v>1083.33</v>
      </c>
      <c r="V46" s="80">
        <v>0</v>
      </c>
      <c r="W46" s="80">
        <v>0</v>
      </c>
      <c r="X46" s="80">
        <v>0</v>
      </c>
      <c r="Y46" s="80">
        <v>0</v>
      </c>
      <c r="Z46" s="80">
        <v>0</v>
      </c>
      <c r="AA46" s="80">
        <v>0</v>
      </c>
      <c r="AB46" s="80">
        <v>0</v>
      </c>
      <c r="AC46" s="80">
        <v>0</v>
      </c>
      <c r="AD46" s="80">
        <v>780</v>
      </c>
      <c r="AE46" s="80">
        <v>166.8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80">
        <v>0</v>
      </c>
      <c r="AN46" s="80">
        <v>0</v>
      </c>
      <c r="AO46" s="80">
        <v>0</v>
      </c>
      <c r="AP46" s="80">
        <v>780</v>
      </c>
      <c r="AQ46" s="80">
        <v>166.8</v>
      </c>
      <c r="AR46" s="80">
        <v>0</v>
      </c>
      <c r="AS46" s="80">
        <v>0</v>
      </c>
      <c r="AT46" s="80">
        <v>0</v>
      </c>
      <c r="AU46" s="80">
        <v>0</v>
      </c>
      <c r="AV46" s="80">
        <v>0</v>
      </c>
      <c r="AW46" s="80">
        <v>0</v>
      </c>
      <c r="AX46" s="80">
        <v>200</v>
      </c>
      <c r="AY46" s="80">
        <v>0</v>
      </c>
      <c r="AZ46" s="80">
        <v>0</v>
      </c>
      <c r="BA46" s="80">
        <v>0</v>
      </c>
      <c r="BB46" s="80">
        <v>200</v>
      </c>
      <c r="BC46" s="80">
        <v>0</v>
      </c>
      <c r="BD46" s="80">
        <v>0</v>
      </c>
      <c r="BE46" s="80">
        <v>0</v>
      </c>
      <c r="BF46" s="80">
        <v>0</v>
      </c>
      <c r="BG46" s="80">
        <v>0</v>
      </c>
      <c r="BH46" s="80">
        <v>0</v>
      </c>
      <c r="BI46" s="80">
        <v>0</v>
      </c>
      <c r="BJ46" s="80">
        <v>224.7</v>
      </c>
      <c r="BK46" s="80">
        <v>50</v>
      </c>
      <c r="BL46" s="80">
        <v>3735.8</v>
      </c>
      <c r="BM46" s="80">
        <v>3272.8</v>
      </c>
      <c r="BN46" s="80">
        <v>0</v>
      </c>
      <c r="BO46" s="80">
        <v>0</v>
      </c>
      <c r="BP46" s="80">
        <v>0</v>
      </c>
      <c r="BQ46" s="80">
        <v>0</v>
      </c>
      <c r="BR46" s="80">
        <v>0</v>
      </c>
      <c r="BS46" s="80">
        <v>0</v>
      </c>
      <c r="BT46" s="80">
        <v>0</v>
      </c>
      <c r="BU46" s="80">
        <v>0</v>
      </c>
      <c r="BV46" s="80">
        <v>100</v>
      </c>
      <c r="BW46" s="80">
        <v>0</v>
      </c>
      <c r="BX46" s="80">
        <v>320</v>
      </c>
      <c r="BY46" s="80">
        <v>0</v>
      </c>
      <c r="BZ46" s="80">
        <v>124.7</v>
      </c>
      <c r="CA46" s="80">
        <v>50</v>
      </c>
      <c r="CB46" s="80">
        <v>3415.8</v>
      </c>
      <c r="CC46" s="80">
        <v>3272.8</v>
      </c>
      <c r="CD46" s="80">
        <v>0</v>
      </c>
      <c r="CE46" s="80">
        <v>0</v>
      </c>
      <c r="CF46" s="80">
        <v>0</v>
      </c>
      <c r="CG46" s="80">
        <v>0</v>
      </c>
      <c r="CH46" s="80">
        <v>0</v>
      </c>
      <c r="CI46" s="80">
        <v>0</v>
      </c>
      <c r="CJ46" s="80">
        <v>0</v>
      </c>
      <c r="CK46" s="80">
        <v>0</v>
      </c>
      <c r="CL46" s="80">
        <v>0</v>
      </c>
      <c r="CM46" s="80">
        <v>0</v>
      </c>
      <c r="CN46" s="80">
        <v>0</v>
      </c>
      <c r="CO46" s="80">
        <v>0</v>
      </c>
      <c r="CP46" s="80">
        <v>0</v>
      </c>
      <c r="CQ46" s="80">
        <v>0</v>
      </c>
      <c r="CR46" s="80">
        <v>0</v>
      </c>
      <c r="CS46" s="80">
        <v>0</v>
      </c>
      <c r="CT46" s="80">
        <v>0</v>
      </c>
      <c r="CU46" s="80">
        <v>0</v>
      </c>
      <c r="CV46" s="80">
        <v>0</v>
      </c>
      <c r="CW46" s="80">
        <v>0</v>
      </c>
      <c r="CX46" s="80">
        <v>0</v>
      </c>
      <c r="CY46" s="80">
        <v>0</v>
      </c>
      <c r="CZ46" s="80">
        <v>0</v>
      </c>
      <c r="DA46" s="80">
        <v>0</v>
      </c>
      <c r="DB46" s="80">
        <v>0</v>
      </c>
      <c r="DC46" s="80">
        <v>0</v>
      </c>
      <c r="DD46" s="80">
        <v>0</v>
      </c>
      <c r="DE46" s="80">
        <v>0</v>
      </c>
      <c r="DF46" s="80">
        <v>700</v>
      </c>
      <c r="DG46" s="80">
        <v>445</v>
      </c>
      <c r="DH46" s="80">
        <v>0</v>
      </c>
      <c r="DI46" s="80">
        <v>0</v>
      </c>
      <c r="DJ46" s="80">
        <f t="shared" si="16"/>
        <v>0</v>
      </c>
      <c r="DK46" s="80">
        <f t="shared" si="17"/>
        <v>0</v>
      </c>
      <c r="DL46" s="80">
        <v>4100</v>
      </c>
      <c r="DM46" s="80">
        <v>3230</v>
      </c>
      <c r="DN46" s="80">
        <v>0</v>
      </c>
      <c r="DO46" s="80">
        <v>0</v>
      </c>
      <c r="DP46" s="80">
        <v>4100</v>
      </c>
      <c r="DQ46" s="80">
        <v>3230</v>
      </c>
    </row>
    <row r="47" spans="1:121" ht="16.5" customHeight="1">
      <c r="A47" s="79">
        <v>38</v>
      </c>
      <c r="B47" s="79">
        <v>62</v>
      </c>
      <c r="C47" s="56" t="s">
        <v>129</v>
      </c>
      <c r="D47" s="80">
        <f t="shared" si="10"/>
        <v>31229.4819</v>
      </c>
      <c r="E47" s="80">
        <f t="shared" si="11"/>
        <v>22392.954999999998</v>
      </c>
      <c r="F47" s="80">
        <f t="shared" si="12"/>
        <v>29265.9</v>
      </c>
      <c r="G47" s="80">
        <f t="shared" si="13"/>
        <v>20430.193</v>
      </c>
      <c r="H47" s="80">
        <f t="shared" si="14"/>
        <v>4963.581899999999</v>
      </c>
      <c r="I47" s="80">
        <f t="shared" si="15"/>
        <v>3395.7619999999997</v>
      </c>
      <c r="J47" s="80">
        <v>11524</v>
      </c>
      <c r="K47" s="80">
        <v>8210.98</v>
      </c>
      <c r="L47" s="80">
        <v>0</v>
      </c>
      <c r="M47" s="80">
        <v>0</v>
      </c>
      <c r="N47" s="80">
        <v>10253</v>
      </c>
      <c r="O47" s="80">
        <v>7277.677</v>
      </c>
      <c r="P47" s="80">
        <v>0</v>
      </c>
      <c r="Q47" s="80">
        <v>0</v>
      </c>
      <c r="R47" s="80">
        <v>1271</v>
      </c>
      <c r="S47" s="80">
        <v>933.303</v>
      </c>
      <c r="T47" s="80">
        <v>0</v>
      </c>
      <c r="U47" s="80">
        <v>0</v>
      </c>
      <c r="V47" s="80">
        <v>0</v>
      </c>
      <c r="W47" s="80">
        <v>0</v>
      </c>
      <c r="X47" s="80">
        <v>0</v>
      </c>
      <c r="Y47" s="80">
        <v>0</v>
      </c>
      <c r="Z47" s="80">
        <v>0</v>
      </c>
      <c r="AA47" s="80">
        <v>0</v>
      </c>
      <c r="AB47" s="80">
        <v>0</v>
      </c>
      <c r="AC47" s="80">
        <v>0</v>
      </c>
      <c r="AD47" s="80">
        <v>1124</v>
      </c>
      <c r="AE47" s="80">
        <v>1123.588</v>
      </c>
      <c r="AF47" s="80">
        <v>-1210.4</v>
      </c>
      <c r="AG47" s="80">
        <v>-1210.388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80">
        <v>0</v>
      </c>
      <c r="AN47" s="80">
        <v>0</v>
      </c>
      <c r="AO47" s="80">
        <v>0</v>
      </c>
      <c r="AP47" s="80">
        <v>1124</v>
      </c>
      <c r="AQ47" s="80">
        <v>1123.588</v>
      </c>
      <c r="AR47" s="80">
        <v>0</v>
      </c>
      <c r="AS47" s="80">
        <v>0</v>
      </c>
      <c r="AT47" s="80">
        <v>0</v>
      </c>
      <c r="AU47" s="80">
        <v>0</v>
      </c>
      <c r="AV47" s="80">
        <v>-1210.4</v>
      </c>
      <c r="AW47" s="80">
        <v>-1210.388</v>
      </c>
      <c r="AX47" s="80">
        <v>800</v>
      </c>
      <c r="AY47" s="80">
        <v>395.2</v>
      </c>
      <c r="AZ47" s="80">
        <v>0</v>
      </c>
      <c r="BA47" s="80">
        <v>0</v>
      </c>
      <c r="BB47" s="80">
        <v>800</v>
      </c>
      <c r="BC47" s="80">
        <v>395.2</v>
      </c>
      <c r="BD47" s="80">
        <v>0</v>
      </c>
      <c r="BE47" s="80">
        <v>0</v>
      </c>
      <c r="BF47" s="80">
        <v>0</v>
      </c>
      <c r="BG47" s="80">
        <v>0</v>
      </c>
      <c r="BH47" s="80">
        <v>0</v>
      </c>
      <c r="BI47" s="80">
        <v>0</v>
      </c>
      <c r="BJ47" s="80">
        <v>4843.2</v>
      </c>
      <c r="BK47" s="80">
        <v>3399.203</v>
      </c>
      <c r="BL47" s="80">
        <v>6173.9819</v>
      </c>
      <c r="BM47" s="80">
        <v>4606.15</v>
      </c>
      <c r="BN47" s="80">
        <v>0</v>
      </c>
      <c r="BO47" s="80">
        <v>0</v>
      </c>
      <c r="BP47" s="80">
        <v>0</v>
      </c>
      <c r="BQ47" s="80">
        <v>0</v>
      </c>
      <c r="BR47" s="80">
        <v>0</v>
      </c>
      <c r="BS47" s="80">
        <v>0</v>
      </c>
      <c r="BT47" s="80">
        <v>0</v>
      </c>
      <c r="BU47" s="80">
        <v>0</v>
      </c>
      <c r="BV47" s="80">
        <v>4670</v>
      </c>
      <c r="BW47" s="80">
        <v>3385.14</v>
      </c>
      <c r="BX47" s="80">
        <v>1862.3319</v>
      </c>
      <c r="BY47" s="80">
        <v>1195</v>
      </c>
      <c r="BZ47" s="80">
        <v>173.2</v>
      </c>
      <c r="CA47" s="80">
        <v>14.063</v>
      </c>
      <c r="CB47" s="80">
        <v>4311.65</v>
      </c>
      <c r="CC47" s="80">
        <v>3411.15</v>
      </c>
      <c r="CD47" s="80">
        <v>0</v>
      </c>
      <c r="CE47" s="80">
        <v>0</v>
      </c>
      <c r="CF47" s="80">
        <v>0</v>
      </c>
      <c r="CG47" s="80">
        <v>0</v>
      </c>
      <c r="CH47" s="80">
        <v>0</v>
      </c>
      <c r="CI47" s="80">
        <v>0</v>
      </c>
      <c r="CJ47" s="80">
        <v>0</v>
      </c>
      <c r="CK47" s="80">
        <v>0</v>
      </c>
      <c r="CL47" s="80">
        <v>1809</v>
      </c>
      <c r="CM47" s="80">
        <v>1370.443</v>
      </c>
      <c r="CN47" s="80">
        <v>0</v>
      </c>
      <c r="CO47" s="80">
        <v>0</v>
      </c>
      <c r="CP47" s="80">
        <v>1809</v>
      </c>
      <c r="CQ47" s="80">
        <v>1370.443</v>
      </c>
      <c r="CR47" s="80">
        <v>0</v>
      </c>
      <c r="CS47" s="80">
        <v>0</v>
      </c>
      <c r="CT47" s="80">
        <v>1341</v>
      </c>
      <c r="CU47" s="80">
        <v>1027.443</v>
      </c>
      <c r="CV47" s="80">
        <v>0</v>
      </c>
      <c r="CW47" s="80">
        <v>0</v>
      </c>
      <c r="CX47" s="80">
        <v>5965.7</v>
      </c>
      <c r="CY47" s="80">
        <v>4497.779</v>
      </c>
      <c r="CZ47" s="80">
        <v>0</v>
      </c>
      <c r="DA47" s="80">
        <v>0</v>
      </c>
      <c r="DB47" s="80">
        <v>5965.7</v>
      </c>
      <c r="DC47" s="80">
        <v>4497.779</v>
      </c>
      <c r="DD47" s="80">
        <v>0</v>
      </c>
      <c r="DE47" s="80">
        <v>0</v>
      </c>
      <c r="DF47" s="80">
        <v>200</v>
      </c>
      <c r="DG47" s="80">
        <v>0</v>
      </c>
      <c r="DH47" s="80">
        <v>0</v>
      </c>
      <c r="DI47" s="80">
        <v>0</v>
      </c>
      <c r="DJ47" s="80">
        <f t="shared" si="16"/>
        <v>0</v>
      </c>
      <c r="DK47" s="80">
        <f t="shared" si="17"/>
        <v>0</v>
      </c>
      <c r="DL47" s="80">
        <v>3000</v>
      </c>
      <c r="DM47" s="80">
        <v>1433</v>
      </c>
      <c r="DN47" s="80">
        <v>0</v>
      </c>
      <c r="DO47" s="80">
        <v>0</v>
      </c>
      <c r="DP47" s="80">
        <v>3000</v>
      </c>
      <c r="DQ47" s="80">
        <v>1433</v>
      </c>
    </row>
    <row r="48" spans="1:121" ht="16.5" customHeight="1">
      <c r="A48" s="79">
        <v>39</v>
      </c>
      <c r="B48" s="79">
        <v>81</v>
      </c>
      <c r="C48" s="56" t="s">
        <v>130</v>
      </c>
      <c r="D48" s="80">
        <f t="shared" si="10"/>
        <v>68502.014</v>
      </c>
      <c r="E48" s="80">
        <f t="shared" si="11"/>
        <v>33423.743</v>
      </c>
      <c r="F48" s="80">
        <f t="shared" si="12"/>
        <v>43054.6</v>
      </c>
      <c r="G48" s="80">
        <f t="shared" si="13"/>
        <v>24073.743</v>
      </c>
      <c r="H48" s="80">
        <f t="shared" si="14"/>
        <v>31447.413999999997</v>
      </c>
      <c r="I48" s="80">
        <f t="shared" si="15"/>
        <v>9350</v>
      </c>
      <c r="J48" s="80">
        <v>21782.7</v>
      </c>
      <c r="K48" s="80">
        <v>13893.005</v>
      </c>
      <c r="L48" s="80">
        <v>0</v>
      </c>
      <c r="M48" s="80">
        <v>0</v>
      </c>
      <c r="N48" s="80">
        <v>21025</v>
      </c>
      <c r="O48" s="80">
        <v>13350.005</v>
      </c>
      <c r="P48" s="80">
        <v>0</v>
      </c>
      <c r="Q48" s="80">
        <v>0</v>
      </c>
      <c r="R48" s="80">
        <v>757.7</v>
      </c>
      <c r="S48" s="80">
        <v>543</v>
      </c>
      <c r="T48" s="80">
        <v>0</v>
      </c>
      <c r="U48" s="80">
        <v>0</v>
      </c>
      <c r="V48" s="80">
        <v>0</v>
      </c>
      <c r="W48" s="80">
        <v>0</v>
      </c>
      <c r="X48" s="80">
        <v>0</v>
      </c>
      <c r="Y48" s="80">
        <v>0</v>
      </c>
      <c r="Z48" s="80">
        <v>0</v>
      </c>
      <c r="AA48" s="80">
        <v>0</v>
      </c>
      <c r="AB48" s="80">
        <v>0</v>
      </c>
      <c r="AC48" s="80">
        <v>0</v>
      </c>
      <c r="AD48" s="80">
        <v>0</v>
      </c>
      <c r="AE48" s="80">
        <v>0</v>
      </c>
      <c r="AF48" s="80">
        <v>0</v>
      </c>
      <c r="AG48" s="80">
        <v>0</v>
      </c>
      <c r="AH48" s="80">
        <v>0</v>
      </c>
      <c r="AI48" s="80">
        <v>0</v>
      </c>
      <c r="AJ48" s="80">
        <v>0</v>
      </c>
      <c r="AK48" s="80">
        <v>0</v>
      </c>
      <c r="AL48" s="80">
        <v>0</v>
      </c>
      <c r="AM48" s="80">
        <v>0</v>
      </c>
      <c r="AN48" s="80">
        <v>0</v>
      </c>
      <c r="AO48" s="80">
        <v>0</v>
      </c>
      <c r="AP48" s="80">
        <v>0</v>
      </c>
      <c r="AQ48" s="80">
        <v>0</v>
      </c>
      <c r="AR48" s="80">
        <v>0</v>
      </c>
      <c r="AS48" s="80">
        <v>0</v>
      </c>
      <c r="AT48" s="80">
        <v>0</v>
      </c>
      <c r="AU48" s="80">
        <v>0</v>
      </c>
      <c r="AV48" s="80">
        <v>0</v>
      </c>
      <c r="AW48" s="80">
        <v>0</v>
      </c>
      <c r="AX48" s="80">
        <v>1000</v>
      </c>
      <c r="AY48" s="80">
        <v>596</v>
      </c>
      <c r="AZ48" s="80">
        <v>0</v>
      </c>
      <c r="BA48" s="80">
        <v>0</v>
      </c>
      <c r="BB48" s="80">
        <v>1000</v>
      </c>
      <c r="BC48" s="80">
        <v>596</v>
      </c>
      <c r="BD48" s="80">
        <v>0</v>
      </c>
      <c r="BE48" s="80">
        <v>0</v>
      </c>
      <c r="BF48" s="80">
        <v>0</v>
      </c>
      <c r="BG48" s="80">
        <v>0</v>
      </c>
      <c r="BH48" s="80">
        <v>0</v>
      </c>
      <c r="BI48" s="80">
        <v>0</v>
      </c>
      <c r="BJ48" s="80">
        <v>6821.9</v>
      </c>
      <c r="BK48" s="80">
        <v>4869.382</v>
      </c>
      <c r="BL48" s="80">
        <v>6034.8</v>
      </c>
      <c r="BM48" s="80">
        <v>2200</v>
      </c>
      <c r="BN48" s="80">
        <v>0</v>
      </c>
      <c r="BO48" s="80">
        <v>0</v>
      </c>
      <c r="BP48" s="80">
        <v>0</v>
      </c>
      <c r="BQ48" s="80">
        <v>0</v>
      </c>
      <c r="BR48" s="80">
        <v>0</v>
      </c>
      <c r="BS48" s="80">
        <v>0</v>
      </c>
      <c r="BT48" s="80">
        <v>0</v>
      </c>
      <c r="BU48" s="80">
        <v>0</v>
      </c>
      <c r="BV48" s="80">
        <v>1900</v>
      </c>
      <c r="BW48" s="80">
        <v>1328.68</v>
      </c>
      <c r="BX48" s="80">
        <v>0</v>
      </c>
      <c r="BY48" s="80">
        <v>0</v>
      </c>
      <c r="BZ48" s="80">
        <v>0</v>
      </c>
      <c r="CA48" s="80">
        <v>0</v>
      </c>
      <c r="CB48" s="80">
        <v>0</v>
      </c>
      <c r="CC48" s="80">
        <v>0</v>
      </c>
      <c r="CD48" s="80">
        <v>4921.9</v>
      </c>
      <c r="CE48" s="80">
        <v>3540.702</v>
      </c>
      <c r="CF48" s="80">
        <v>6034.8</v>
      </c>
      <c r="CG48" s="80">
        <v>2200</v>
      </c>
      <c r="CH48" s="80">
        <v>0</v>
      </c>
      <c r="CI48" s="80">
        <v>0</v>
      </c>
      <c r="CJ48" s="80">
        <v>0</v>
      </c>
      <c r="CK48" s="80">
        <v>0</v>
      </c>
      <c r="CL48" s="80">
        <v>6250</v>
      </c>
      <c r="CM48" s="80">
        <v>3960.356</v>
      </c>
      <c r="CN48" s="80">
        <v>12500</v>
      </c>
      <c r="CO48" s="80">
        <v>150</v>
      </c>
      <c r="CP48" s="80">
        <v>6250</v>
      </c>
      <c r="CQ48" s="80">
        <v>3960.356</v>
      </c>
      <c r="CR48" s="80">
        <v>12500</v>
      </c>
      <c r="CS48" s="80">
        <v>150</v>
      </c>
      <c r="CT48" s="80">
        <v>6250</v>
      </c>
      <c r="CU48" s="80">
        <v>3960.356</v>
      </c>
      <c r="CV48" s="80">
        <v>12500</v>
      </c>
      <c r="CW48" s="80">
        <v>150</v>
      </c>
      <c r="CX48" s="80">
        <v>0</v>
      </c>
      <c r="CY48" s="80">
        <v>0</v>
      </c>
      <c r="CZ48" s="80">
        <v>12912.614</v>
      </c>
      <c r="DA48" s="80">
        <v>7000</v>
      </c>
      <c r="DB48" s="80">
        <v>0</v>
      </c>
      <c r="DC48" s="80">
        <v>0</v>
      </c>
      <c r="DD48" s="80">
        <v>12912.614</v>
      </c>
      <c r="DE48" s="80">
        <v>7000</v>
      </c>
      <c r="DF48" s="80">
        <v>1200</v>
      </c>
      <c r="DG48" s="80">
        <v>755</v>
      </c>
      <c r="DH48" s="80">
        <v>0</v>
      </c>
      <c r="DI48" s="80">
        <v>0</v>
      </c>
      <c r="DJ48" s="80">
        <f t="shared" si="16"/>
        <v>0</v>
      </c>
      <c r="DK48" s="80">
        <f t="shared" si="17"/>
        <v>0</v>
      </c>
      <c r="DL48" s="80">
        <v>6000</v>
      </c>
      <c r="DM48" s="80">
        <v>0</v>
      </c>
      <c r="DN48" s="80">
        <v>0</v>
      </c>
      <c r="DO48" s="80">
        <v>0</v>
      </c>
      <c r="DP48" s="80">
        <v>6000</v>
      </c>
      <c r="DQ48" s="80">
        <v>0</v>
      </c>
    </row>
    <row r="49" spans="1:121" ht="16.5" customHeight="1">
      <c r="A49" s="79">
        <v>40</v>
      </c>
      <c r="B49" s="79">
        <v>100</v>
      </c>
      <c r="C49" s="56" t="s">
        <v>131</v>
      </c>
      <c r="D49" s="80">
        <f t="shared" si="10"/>
        <v>17054.5319</v>
      </c>
      <c r="E49" s="80">
        <f t="shared" si="11"/>
        <v>12133.55</v>
      </c>
      <c r="F49" s="80">
        <f t="shared" si="12"/>
        <v>17054.428</v>
      </c>
      <c r="G49" s="80">
        <f t="shared" si="13"/>
        <v>12133.55</v>
      </c>
      <c r="H49" s="80">
        <f t="shared" si="14"/>
        <v>1088.1039</v>
      </c>
      <c r="I49" s="80">
        <f t="shared" si="15"/>
        <v>167</v>
      </c>
      <c r="J49" s="80">
        <v>15266.428</v>
      </c>
      <c r="K49" s="80">
        <v>11676.55</v>
      </c>
      <c r="L49" s="80">
        <v>488.1039</v>
      </c>
      <c r="M49" s="80">
        <v>167</v>
      </c>
      <c r="N49" s="80">
        <v>14456.428</v>
      </c>
      <c r="O49" s="80">
        <v>11416.05</v>
      </c>
      <c r="P49" s="80">
        <v>270</v>
      </c>
      <c r="Q49" s="80">
        <v>90</v>
      </c>
      <c r="R49" s="80">
        <v>810</v>
      </c>
      <c r="S49" s="80">
        <v>260.5</v>
      </c>
      <c r="T49" s="80">
        <v>218.1039</v>
      </c>
      <c r="U49" s="80">
        <v>77</v>
      </c>
      <c r="V49" s="80">
        <v>0</v>
      </c>
      <c r="W49" s="80">
        <v>0</v>
      </c>
      <c r="X49" s="80">
        <v>0</v>
      </c>
      <c r="Y49" s="80">
        <v>0</v>
      </c>
      <c r="Z49" s="80">
        <v>0</v>
      </c>
      <c r="AA49" s="80">
        <v>0</v>
      </c>
      <c r="AB49" s="80">
        <v>0</v>
      </c>
      <c r="AC49" s="80">
        <v>0</v>
      </c>
      <c r="AD49" s="80">
        <v>0</v>
      </c>
      <c r="AE49" s="80">
        <v>0</v>
      </c>
      <c r="AF49" s="80">
        <v>300</v>
      </c>
      <c r="AG49" s="80">
        <v>0</v>
      </c>
      <c r="AH49" s="80">
        <v>0</v>
      </c>
      <c r="AI49" s="80">
        <v>0</v>
      </c>
      <c r="AJ49" s="80">
        <v>0</v>
      </c>
      <c r="AK49" s="80">
        <v>0</v>
      </c>
      <c r="AL49" s="80">
        <v>0</v>
      </c>
      <c r="AM49" s="80">
        <v>0</v>
      </c>
      <c r="AN49" s="80">
        <v>300</v>
      </c>
      <c r="AO49" s="80">
        <v>0</v>
      </c>
      <c r="AP49" s="80">
        <v>0</v>
      </c>
      <c r="AQ49" s="80">
        <v>0</v>
      </c>
      <c r="AR49" s="80">
        <v>0</v>
      </c>
      <c r="AS49" s="80">
        <v>0</v>
      </c>
      <c r="AT49" s="80">
        <v>0</v>
      </c>
      <c r="AU49" s="80">
        <v>0</v>
      </c>
      <c r="AV49" s="80">
        <v>0</v>
      </c>
      <c r="AW49" s="80">
        <v>0</v>
      </c>
      <c r="AX49" s="80">
        <v>200</v>
      </c>
      <c r="AY49" s="80">
        <v>0</v>
      </c>
      <c r="AZ49" s="80">
        <v>0</v>
      </c>
      <c r="BA49" s="80">
        <v>0</v>
      </c>
      <c r="BB49" s="80">
        <v>100</v>
      </c>
      <c r="BC49" s="80">
        <v>0</v>
      </c>
      <c r="BD49" s="80">
        <v>0</v>
      </c>
      <c r="BE49" s="80">
        <v>0</v>
      </c>
      <c r="BF49" s="80">
        <v>0</v>
      </c>
      <c r="BG49" s="80">
        <v>0</v>
      </c>
      <c r="BH49" s="80">
        <v>0</v>
      </c>
      <c r="BI49" s="80">
        <v>0</v>
      </c>
      <c r="BJ49" s="80">
        <v>0</v>
      </c>
      <c r="BK49" s="80">
        <v>0</v>
      </c>
      <c r="BL49" s="80">
        <v>300</v>
      </c>
      <c r="BM49" s="80">
        <v>0</v>
      </c>
      <c r="BN49" s="80">
        <v>0</v>
      </c>
      <c r="BO49" s="80">
        <v>0</v>
      </c>
      <c r="BP49" s="80">
        <v>0</v>
      </c>
      <c r="BQ49" s="80">
        <v>0</v>
      </c>
      <c r="BR49" s="80">
        <v>0</v>
      </c>
      <c r="BS49" s="80">
        <v>0</v>
      </c>
      <c r="BT49" s="80">
        <v>0</v>
      </c>
      <c r="BU49" s="80">
        <v>0</v>
      </c>
      <c r="BV49" s="80">
        <v>0</v>
      </c>
      <c r="BW49" s="80">
        <v>0</v>
      </c>
      <c r="BX49" s="80">
        <v>300</v>
      </c>
      <c r="BY49" s="80">
        <v>0</v>
      </c>
      <c r="BZ49" s="80">
        <v>0</v>
      </c>
      <c r="CA49" s="80">
        <v>0</v>
      </c>
      <c r="CB49" s="80">
        <v>0</v>
      </c>
      <c r="CC49" s="80">
        <v>0</v>
      </c>
      <c r="CD49" s="80">
        <v>0</v>
      </c>
      <c r="CE49" s="80">
        <v>0</v>
      </c>
      <c r="CF49" s="80">
        <v>0</v>
      </c>
      <c r="CG49" s="80">
        <v>0</v>
      </c>
      <c r="CH49" s="80">
        <v>0</v>
      </c>
      <c r="CI49" s="80">
        <v>0</v>
      </c>
      <c r="CJ49" s="80">
        <v>0</v>
      </c>
      <c r="CK49" s="80">
        <v>0</v>
      </c>
      <c r="CL49" s="80">
        <v>0</v>
      </c>
      <c r="CM49" s="80">
        <v>0</v>
      </c>
      <c r="CN49" s="80">
        <v>0</v>
      </c>
      <c r="CO49" s="80">
        <v>0</v>
      </c>
      <c r="CP49" s="80">
        <v>0</v>
      </c>
      <c r="CQ49" s="80">
        <v>0</v>
      </c>
      <c r="CR49" s="80">
        <v>0</v>
      </c>
      <c r="CS49" s="80">
        <v>0</v>
      </c>
      <c r="CT49" s="80">
        <v>0</v>
      </c>
      <c r="CU49" s="80">
        <v>0</v>
      </c>
      <c r="CV49" s="80">
        <v>0</v>
      </c>
      <c r="CW49" s="80">
        <v>0</v>
      </c>
      <c r="CX49" s="80">
        <v>0</v>
      </c>
      <c r="CY49" s="80">
        <v>0</v>
      </c>
      <c r="CZ49" s="80">
        <v>0</v>
      </c>
      <c r="DA49" s="80">
        <v>0</v>
      </c>
      <c r="DB49" s="80">
        <v>0</v>
      </c>
      <c r="DC49" s="80">
        <v>0</v>
      </c>
      <c r="DD49" s="80">
        <v>0</v>
      </c>
      <c r="DE49" s="80">
        <v>0</v>
      </c>
      <c r="DF49" s="80">
        <v>500</v>
      </c>
      <c r="DG49" s="80">
        <v>290</v>
      </c>
      <c r="DH49" s="80">
        <v>0</v>
      </c>
      <c r="DI49" s="80">
        <v>0</v>
      </c>
      <c r="DJ49" s="80">
        <f t="shared" si="16"/>
        <v>0</v>
      </c>
      <c r="DK49" s="80">
        <f t="shared" si="17"/>
        <v>0</v>
      </c>
      <c r="DL49" s="80">
        <v>1088</v>
      </c>
      <c r="DM49" s="80">
        <v>167</v>
      </c>
      <c r="DN49" s="80">
        <v>0</v>
      </c>
      <c r="DO49" s="80">
        <v>0</v>
      </c>
      <c r="DP49" s="80">
        <v>1088</v>
      </c>
      <c r="DQ49" s="80">
        <v>167</v>
      </c>
    </row>
    <row r="50" spans="1:121" ht="16.5" customHeight="1">
      <c r="A50" s="79">
        <v>41</v>
      </c>
      <c r="B50" s="79">
        <v>101</v>
      </c>
      <c r="C50" s="56" t="s">
        <v>132</v>
      </c>
      <c r="D50" s="80">
        <f t="shared" si="10"/>
        <v>23654.9776</v>
      </c>
      <c r="E50" s="80">
        <f t="shared" si="11"/>
        <v>15414.475</v>
      </c>
      <c r="F50" s="80">
        <f t="shared" si="12"/>
        <v>22610</v>
      </c>
      <c r="G50" s="80">
        <f t="shared" si="13"/>
        <v>14444.475</v>
      </c>
      <c r="H50" s="80">
        <f t="shared" si="14"/>
        <v>2144.9776</v>
      </c>
      <c r="I50" s="80">
        <f t="shared" si="15"/>
        <v>1059</v>
      </c>
      <c r="J50" s="80">
        <v>20810</v>
      </c>
      <c r="K50" s="80">
        <v>13965.475</v>
      </c>
      <c r="L50" s="80">
        <v>0</v>
      </c>
      <c r="M50" s="80">
        <v>0</v>
      </c>
      <c r="N50" s="80">
        <v>17031</v>
      </c>
      <c r="O50" s="80">
        <v>11782.475</v>
      </c>
      <c r="P50" s="80">
        <v>0</v>
      </c>
      <c r="Q50" s="80">
        <v>0</v>
      </c>
      <c r="R50" s="80">
        <v>3779</v>
      </c>
      <c r="S50" s="80">
        <v>2183</v>
      </c>
      <c r="T50" s="80">
        <v>0</v>
      </c>
      <c r="U50" s="80">
        <v>0</v>
      </c>
      <c r="V50" s="80">
        <v>0</v>
      </c>
      <c r="W50" s="80">
        <v>0</v>
      </c>
      <c r="X50" s="80">
        <v>0</v>
      </c>
      <c r="Y50" s="80">
        <v>0</v>
      </c>
      <c r="Z50" s="80">
        <v>0</v>
      </c>
      <c r="AA50" s="80">
        <v>0</v>
      </c>
      <c r="AB50" s="80">
        <v>0</v>
      </c>
      <c r="AC50" s="80">
        <v>0</v>
      </c>
      <c r="AD50" s="80">
        <v>0</v>
      </c>
      <c r="AE50" s="80">
        <v>0</v>
      </c>
      <c r="AF50" s="80">
        <v>940</v>
      </c>
      <c r="AG50" s="80">
        <v>-141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80">
        <v>0</v>
      </c>
      <c r="AN50" s="80">
        <v>940</v>
      </c>
      <c r="AO50" s="80">
        <v>858</v>
      </c>
      <c r="AP50" s="80">
        <v>0</v>
      </c>
      <c r="AQ50" s="80">
        <v>0</v>
      </c>
      <c r="AR50" s="80">
        <v>0</v>
      </c>
      <c r="AS50" s="80">
        <v>0</v>
      </c>
      <c r="AT50" s="80">
        <v>0</v>
      </c>
      <c r="AU50" s="80">
        <v>0</v>
      </c>
      <c r="AV50" s="80">
        <v>0</v>
      </c>
      <c r="AW50" s="80">
        <v>-999</v>
      </c>
      <c r="AX50" s="80">
        <v>0</v>
      </c>
      <c r="AY50" s="80">
        <v>0</v>
      </c>
      <c r="AZ50" s="80">
        <v>0</v>
      </c>
      <c r="BA50" s="80">
        <v>0</v>
      </c>
      <c r="BB50" s="80">
        <v>0</v>
      </c>
      <c r="BC50" s="80">
        <v>0</v>
      </c>
      <c r="BD50" s="80">
        <v>0</v>
      </c>
      <c r="BE50" s="80">
        <v>0</v>
      </c>
      <c r="BF50" s="80">
        <v>0</v>
      </c>
      <c r="BG50" s="80">
        <v>0</v>
      </c>
      <c r="BH50" s="80">
        <v>0</v>
      </c>
      <c r="BI50" s="80">
        <v>0</v>
      </c>
      <c r="BJ50" s="80">
        <v>0</v>
      </c>
      <c r="BK50" s="80">
        <v>0</v>
      </c>
      <c r="BL50" s="80">
        <v>1204.9776</v>
      </c>
      <c r="BM50" s="80">
        <v>1200</v>
      </c>
      <c r="BN50" s="80">
        <v>0</v>
      </c>
      <c r="BO50" s="80">
        <v>0</v>
      </c>
      <c r="BP50" s="80">
        <v>0</v>
      </c>
      <c r="BQ50" s="80">
        <v>0</v>
      </c>
      <c r="BR50" s="80">
        <v>0</v>
      </c>
      <c r="BS50" s="80">
        <v>0</v>
      </c>
      <c r="BT50" s="80">
        <v>0</v>
      </c>
      <c r="BU50" s="80">
        <v>0</v>
      </c>
      <c r="BV50" s="80">
        <v>0</v>
      </c>
      <c r="BW50" s="80">
        <v>0</v>
      </c>
      <c r="BX50" s="80">
        <v>1204.9776</v>
      </c>
      <c r="BY50" s="80">
        <v>1200</v>
      </c>
      <c r="BZ50" s="80">
        <v>0</v>
      </c>
      <c r="CA50" s="80">
        <v>0</v>
      </c>
      <c r="CB50" s="80">
        <v>0</v>
      </c>
      <c r="CC50" s="80">
        <v>0</v>
      </c>
      <c r="CD50" s="80">
        <v>0</v>
      </c>
      <c r="CE50" s="80">
        <v>0</v>
      </c>
      <c r="CF50" s="80">
        <v>0</v>
      </c>
      <c r="CG50" s="80">
        <v>0</v>
      </c>
      <c r="CH50" s="80">
        <v>0</v>
      </c>
      <c r="CI50" s="80">
        <v>0</v>
      </c>
      <c r="CJ50" s="80">
        <v>0</v>
      </c>
      <c r="CK50" s="80">
        <v>0</v>
      </c>
      <c r="CL50" s="80">
        <v>0</v>
      </c>
      <c r="CM50" s="80">
        <v>0</v>
      </c>
      <c r="CN50" s="80">
        <v>0</v>
      </c>
      <c r="CO50" s="80">
        <v>0</v>
      </c>
      <c r="CP50" s="80">
        <v>0</v>
      </c>
      <c r="CQ50" s="80">
        <v>0</v>
      </c>
      <c r="CR50" s="80">
        <v>0</v>
      </c>
      <c r="CS50" s="80">
        <v>0</v>
      </c>
      <c r="CT50" s="80">
        <v>0</v>
      </c>
      <c r="CU50" s="80">
        <v>0</v>
      </c>
      <c r="CV50" s="80">
        <v>0</v>
      </c>
      <c r="CW50" s="80">
        <v>0</v>
      </c>
      <c r="CX50" s="80">
        <v>0</v>
      </c>
      <c r="CY50" s="80">
        <v>0</v>
      </c>
      <c r="CZ50" s="80">
        <v>0</v>
      </c>
      <c r="DA50" s="80">
        <v>0</v>
      </c>
      <c r="DB50" s="80">
        <v>0</v>
      </c>
      <c r="DC50" s="80">
        <v>0</v>
      </c>
      <c r="DD50" s="80">
        <v>0</v>
      </c>
      <c r="DE50" s="80">
        <v>0</v>
      </c>
      <c r="DF50" s="80">
        <v>700</v>
      </c>
      <c r="DG50" s="80">
        <v>390</v>
      </c>
      <c r="DH50" s="80">
        <v>0</v>
      </c>
      <c r="DI50" s="80">
        <v>0</v>
      </c>
      <c r="DJ50" s="80">
        <f t="shared" si="16"/>
        <v>0</v>
      </c>
      <c r="DK50" s="80">
        <f t="shared" si="17"/>
        <v>0</v>
      </c>
      <c r="DL50" s="80">
        <v>1100</v>
      </c>
      <c r="DM50" s="80">
        <v>89</v>
      </c>
      <c r="DN50" s="80">
        <v>0</v>
      </c>
      <c r="DO50" s="80">
        <v>0</v>
      </c>
      <c r="DP50" s="80">
        <v>1100</v>
      </c>
      <c r="DQ50" s="80">
        <v>89</v>
      </c>
    </row>
    <row r="51" spans="1:121" ht="16.5" customHeight="1">
      <c r="A51" s="79">
        <v>42</v>
      </c>
      <c r="B51" s="79">
        <v>110</v>
      </c>
      <c r="C51" s="56" t="s">
        <v>133</v>
      </c>
      <c r="D51" s="80">
        <f t="shared" si="10"/>
        <v>71534.535</v>
      </c>
      <c r="E51" s="80">
        <f t="shared" si="11"/>
        <v>36204.024000000005</v>
      </c>
      <c r="F51" s="80">
        <f t="shared" si="12"/>
        <v>49782.3</v>
      </c>
      <c r="G51" s="80">
        <f t="shared" si="13"/>
        <v>27757.524</v>
      </c>
      <c r="H51" s="80">
        <f t="shared" si="14"/>
        <v>26934.535</v>
      </c>
      <c r="I51" s="80">
        <f t="shared" si="15"/>
        <v>8446.5</v>
      </c>
      <c r="J51" s="80">
        <v>28600</v>
      </c>
      <c r="K51" s="80">
        <v>18191.847</v>
      </c>
      <c r="L51" s="80">
        <v>825.035</v>
      </c>
      <c r="M51" s="80">
        <v>123.5</v>
      </c>
      <c r="N51" s="80">
        <v>27580</v>
      </c>
      <c r="O51" s="80">
        <v>18071.847</v>
      </c>
      <c r="P51" s="80">
        <v>825.035</v>
      </c>
      <c r="Q51" s="80">
        <v>123.5</v>
      </c>
      <c r="R51" s="80">
        <v>1020</v>
      </c>
      <c r="S51" s="80">
        <v>120</v>
      </c>
      <c r="T51" s="80">
        <v>0</v>
      </c>
      <c r="U51" s="80">
        <v>0</v>
      </c>
      <c r="V51" s="80">
        <v>0</v>
      </c>
      <c r="W51" s="80">
        <v>0</v>
      </c>
      <c r="X51" s="80">
        <v>0</v>
      </c>
      <c r="Y51" s="80">
        <v>0</v>
      </c>
      <c r="Z51" s="80">
        <v>0</v>
      </c>
      <c r="AA51" s="80">
        <v>0</v>
      </c>
      <c r="AB51" s="80">
        <v>0</v>
      </c>
      <c r="AC51" s="80">
        <v>0</v>
      </c>
      <c r="AD51" s="80">
        <v>0</v>
      </c>
      <c r="AE51" s="80">
        <v>0</v>
      </c>
      <c r="AF51" s="80">
        <v>0</v>
      </c>
      <c r="AG51" s="80">
        <v>-122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80">
        <v>0</v>
      </c>
      <c r="AN51" s="80">
        <v>0</v>
      </c>
      <c r="AO51" s="80">
        <v>0</v>
      </c>
      <c r="AP51" s="80">
        <v>0</v>
      </c>
      <c r="AQ51" s="80">
        <v>0</v>
      </c>
      <c r="AR51" s="80">
        <v>0</v>
      </c>
      <c r="AS51" s="80">
        <v>0</v>
      </c>
      <c r="AT51" s="80">
        <v>0</v>
      </c>
      <c r="AU51" s="80">
        <v>0</v>
      </c>
      <c r="AV51" s="80">
        <v>0</v>
      </c>
      <c r="AW51" s="80">
        <v>-122</v>
      </c>
      <c r="AX51" s="80">
        <v>1100</v>
      </c>
      <c r="AY51" s="80">
        <v>830.373</v>
      </c>
      <c r="AZ51" s="80">
        <v>0</v>
      </c>
      <c r="BA51" s="80">
        <v>0</v>
      </c>
      <c r="BB51" s="80">
        <v>1100</v>
      </c>
      <c r="BC51" s="80">
        <v>830.373</v>
      </c>
      <c r="BD51" s="80">
        <v>0</v>
      </c>
      <c r="BE51" s="80">
        <v>0</v>
      </c>
      <c r="BF51" s="80">
        <v>0</v>
      </c>
      <c r="BG51" s="80">
        <v>0</v>
      </c>
      <c r="BH51" s="80">
        <v>0</v>
      </c>
      <c r="BI51" s="80">
        <v>0</v>
      </c>
      <c r="BJ51" s="80">
        <v>900</v>
      </c>
      <c r="BK51" s="80">
        <v>187.946</v>
      </c>
      <c r="BL51" s="80">
        <v>26109.5</v>
      </c>
      <c r="BM51" s="80">
        <v>8445</v>
      </c>
      <c r="BN51" s="80">
        <v>0</v>
      </c>
      <c r="BO51" s="80">
        <v>0</v>
      </c>
      <c r="BP51" s="80">
        <v>0</v>
      </c>
      <c r="BQ51" s="80">
        <v>0</v>
      </c>
      <c r="BR51" s="80">
        <v>0</v>
      </c>
      <c r="BS51" s="80">
        <v>0</v>
      </c>
      <c r="BT51" s="80">
        <v>0</v>
      </c>
      <c r="BU51" s="80">
        <v>0</v>
      </c>
      <c r="BV51" s="80">
        <v>900</v>
      </c>
      <c r="BW51" s="80">
        <v>187.946</v>
      </c>
      <c r="BX51" s="80">
        <v>2000</v>
      </c>
      <c r="BY51" s="80">
        <v>0</v>
      </c>
      <c r="BZ51" s="80">
        <v>0</v>
      </c>
      <c r="CA51" s="80">
        <v>0</v>
      </c>
      <c r="CB51" s="80">
        <v>24109.5</v>
      </c>
      <c r="CC51" s="80">
        <v>8445</v>
      </c>
      <c r="CD51" s="80">
        <v>0</v>
      </c>
      <c r="CE51" s="80">
        <v>0</v>
      </c>
      <c r="CF51" s="80">
        <v>0</v>
      </c>
      <c r="CG51" s="80">
        <v>0</v>
      </c>
      <c r="CH51" s="80">
        <v>0</v>
      </c>
      <c r="CI51" s="80">
        <v>0</v>
      </c>
      <c r="CJ51" s="80">
        <v>0</v>
      </c>
      <c r="CK51" s="80">
        <v>0</v>
      </c>
      <c r="CL51" s="80">
        <v>4500</v>
      </c>
      <c r="CM51" s="80">
        <v>2589.469</v>
      </c>
      <c r="CN51" s="80">
        <v>0</v>
      </c>
      <c r="CO51" s="80">
        <v>0</v>
      </c>
      <c r="CP51" s="80">
        <v>4500</v>
      </c>
      <c r="CQ51" s="80">
        <v>2589.469</v>
      </c>
      <c r="CR51" s="80">
        <v>0</v>
      </c>
      <c r="CS51" s="80">
        <v>0</v>
      </c>
      <c r="CT51" s="80">
        <v>4500</v>
      </c>
      <c r="CU51" s="80">
        <v>2589.469</v>
      </c>
      <c r="CV51" s="80">
        <v>0</v>
      </c>
      <c r="CW51" s="80">
        <v>0</v>
      </c>
      <c r="CX51" s="80">
        <v>7250</v>
      </c>
      <c r="CY51" s="80">
        <v>4657.889</v>
      </c>
      <c r="CZ51" s="80">
        <v>0</v>
      </c>
      <c r="DA51" s="80">
        <v>0</v>
      </c>
      <c r="DB51" s="80">
        <v>0</v>
      </c>
      <c r="DC51" s="80">
        <v>0</v>
      </c>
      <c r="DD51" s="80">
        <v>0</v>
      </c>
      <c r="DE51" s="80">
        <v>0</v>
      </c>
      <c r="DF51" s="80">
        <v>2250</v>
      </c>
      <c r="DG51" s="80">
        <v>1300</v>
      </c>
      <c r="DH51" s="80">
        <v>0</v>
      </c>
      <c r="DI51" s="80">
        <v>0</v>
      </c>
      <c r="DJ51" s="80">
        <f t="shared" si="16"/>
        <v>0</v>
      </c>
      <c r="DK51" s="80">
        <f t="shared" si="17"/>
        <v>0</v>
      </c>
      <c r="DL51" s="80">
        <v>5182.3</v>
      </c>
      <c r="DM51" s="80">
        <v>0</v>
      </c>
      <c r="DN51" s="80">
        <v>0</v>
      </c>
      <c r="DO51" s="80">
        <v>0</v>
      </c>
      <c r="DP51" s="80">
        <v>5182.3</v>
      </c>
      <c r="DQ51" s="80">
        <v>0</v>
      </c>
    </row>
    <row r="52" spans="1:121" ht="16.5" customHeight="1">
      <c r="A52" s="79">
        <v>43</v>
      </c>
      <c r="B52" s="79">
        <v>95</v>
      </c>
      <c r="C52" s="56" t="s">
        <v>134</v>
      </c>
      <c r="D52" s="80">
        <f t="shared" si="10"/>
        <v>5269.545</v>
      </c>
      <c r="E52" s="80">
        <f t="shared" si="11"/>
        <v>3488.836</v>
      </c>
      <c r="F52" s="80">
        <f t="shared" si="12"/>
        <v>5200</v>
      </c>
      <c r="G52" s="80">
        <f t="shared" si="13"/>
        <v>3469.836</v>
      </c>
      <c r="H52" s="80">
        <f t="shared" si="14"/>
        <v>369.545</v>
      </c>
      <c r="I52" s="80">
        <f t="shared" si="15"/>
        <v>219</v>
      </c>
      <c r="J52" s="80">
        <v>4750</v>
      </c>
      <c r="K52" s="80">
        <v>3209.836</v>
      </c>
      <c r="L52" s="80">
        <v>369.545</v>
      </c>
      <c r="M52" s="80">
        <v>219</v>
      </c>
      <c r="N52" s="80">
        <v>4750</v>
      </c>
      <c r="O52" s="80">
        <v>3209.836</v>
      </c>
      <c r="P52" s="80">
        <v>369.545</v>
      </c>
      <c r="Q52" s="80">
        <v>219</v>
      </c>
      <c r="R52" s="80">
        <v>0</v>
      </c>
      <c r="S52" s="80">
        <v>0</v>
      </c>
      <c r="T52" s="80">
        <v>0</v>
      </c>
      <c r="U52" s="80">
        <v>0</v>
      </c>
      <c r="V52" s="80">
        <v>0</v>
      </c>
      <c r="W52" s="80">
        <v>0</v>
      </c>
      <c r="X52" s="80">
        <v>0</v>
      </c>
      <c r="Y52" s="80">
        <v>0</v>
      </c>
      <c r="Z52" s="80">
        <v>0</v>
      </c>
      <c r="AA52" s="80">
        <v>0</v>
      </c>
      <c r="AB52" s="80">
        <v>0</v>
      </c>
      <c r="AC52" s="80">
        <v>0</v>
      </c>
      <c r="AD52" s="80">
        <v>0</v>
      </c>
      <c r="AE52" s="80">
        <v>0</v>
      </c>
      <c r="AF52" s="80">
        <v>0</v>
      </c>
      <c r="AG52" s="80">
        <v>0</v>
      </c>
      <c r="AH52" s="80">
        <v>0</v>
      </c>
      <c r="AI52" s="80">
        <v>0</v>
      </c>
      <c r="AJ52" s="80">
        <v>0</v>
      </c>
      <c r="AK52" s="80">
        <v>0</v>
      </c>
      <c r="AL52" s="80">
        <v>0</v>
      </c>
      <c r="AM52" s="80">
        <v>0</v>
      </c>
      <c r="AN52" s="80">
        <v>0</v>
      </c>
      <c r="AO52" s="80">
        <v>0</v>
      </c>
      <c r="AP52" s="80">
        <v>0</v>
      </c>
      <c r="AQ52" s="80">
        <v>0</v>
      </c>
      <c r="AR52" s="80">
        <v>0</v>
      </c>
      <c r="AS52" s="80">
        <v>0</v>
      </c>
      <c r="AT52" s="80">
        <v>0</v>
      </c>
      <c r="AU52" s="80">
        <v>0</v>
      </c>
      <c r="AV52" s="80">
        <v>0</v>
      </c>
      <c r="AW52" s="80">
        <v>0</v>
      </c>
      <c r="AX52" s="80">
        <v>0</v>
      </c>
      <c r="AY52" s="80">
        <v>0</v>
      </c>
      <c r="AZ52" s="80">
        <v>0</v>
      </c>
      <c r="BA52" s="80">
        <v>0</v>
      </c>
      <c r="BB52" s="80">
        <v>0</v>
      </c>
      <c r="BC52" s="80">
        <v>0</v>
      </c>
      <c r="BD52" s="80">
        <v>0</v>
      </c>
      <c r="BE52" s="80">
        <v>0</v>
      </c>
      <c r="BF52" s="80">
        <v>0</v>
      </c>
      <c r="BG52" s="80">
        <v>0</v>
      </c>
      <c r="BH52" s="80">
        <v>0</v>
      </c>
      <c r="BI52" s="80">
        <v>0</v>
      </c>
      <c r="BJ52" s="80">
        <v>0</v>
      </c>
      <c r="BK52" s="80">
        <v>0</v>
      </c>
      <c r="BL52" s="80">
        <v>0</v>
      </c>
      <c r="BM52" s="80">
        <v>0</v>
      </c>
      <c r="BN52" s="80">
        <v>0</v>
      </c>
      <c r="BO52" s="80">
        <v>0</v>
      </c>
      <c r="BP52" s="80">
        <v>0</v>
      </c>
      <c r="BQ52" s="80">
        <v>0</v>
      </c>
      <c r="BR52" s="80">
        <v>0</v>
      </c>
      <c r="BS52" s="80">
        <v>0</v>
      </c>
      <c r="BT52" s="80">
        <v>0</v>
      </c>
      <c r="BU52" s="80">
        <v>0</v>
      </c>
      <c r="BV52" s="80">
        <v>0</v>
      </c>
      <c r="BW52" s="80">
        <v>0</v>
      </c>
      <c r="BX52" s="80">
        <v>0</v>
      </c>
      <c r="BY52" s="80">
        <v>0</v>
      </c>
      <c r="BZ52" s="80">
        <v>0</v>
      </c>
      <c r="CA52" s="80">
        <v>0</v>
      </c>
      <c r="CB52" s="80">
        <v>0</v>
      </c>
      <c r="CC52" s="80">
        <v>0</v>
      </c>
      <c r="CD52" s="80">
        <v>0</v>
      </c>
      <c r="CE52" s="80">
        <v>0</v>
      </c>
      <c r="CF52" s="80">
        <v>0</v>
      </c>
      <c r="CG52" s="80">
        <v>0</v>
      </c>
      <c r="CH52" s="80">
        <v>0</v>
      </c>
      <c r="CI52" s="80">
        <v>0</v>
      </c>
      <c r="CJ52" s="80">
        <v>0</v>
      </c>
      <c r="CK52" s="80">
        <v>0</v>
      </c>
      <c r="CL52" s="80">
        <v>0</v>
      </c>
      <c r="CM52" s="80">
        <v>0</v>
      </c>
      <c r="CN52" s="80">
        <v>0</v>
      </c>
      <c r="CO52" s="80">
        <v>0</v>
      </c>
      <c r="CP52" s="80">
        <v>0</v>
      </c>
      <c r="CQ52" s="80">
        <v>0</v>
      </c>
      <c r="CR52" s="80">
        <v>0</v>
      </c>
      <c r="CS52" s="80">
        <v>0</v>
      </c>
      <c r="CT52" s="80">
        <v>0</v>
      </c>
      <c r="CU52" s="80">
        <v>0</v>
      </c>
      <c r="CV52" s="80">
        <v>0</v>
      </c>
      <c r="CW52" s="80">
        <v>0</v>
      </c>
      <c r="CX52" s="80">
        <v>0</v>
      </c>
      <c r="CY52" s="80">
        <v>0</v>
      </c>
      <c r="CZ52" s="80">
        <v>0</v>
      </c>
      <c r="DA52" s="80">
        <v>0</v>
      </c>
      <c r="DB52" s="80">
        <v>0</v>
      </c>
      <c r="DC52" s="80">
        <v>0</v>
      </c>
      <c r="DD52" s="80">
        <v>0</v>
      </c>
      <c r="DE52" s="80">
        <v>0</v>
      </c>
      <c r="DF52" s="80">
        <v>150</v>
      </c>
      <c r="DG52" s="80">
        <v>60</v>
      </c>
      <c r="DH52" s="80">
        <v>0</v>
      </c>
      <c r="DI52" s="80">
        <v>0</v>
      </c>
      <c r="DJ52" s="80">
        <f t="shared" si="16"/>
        <v>0</v>
      </c>
      <c r="DK52" s="80">
        <f t="shared" si="17"/>
        <v>0</v>
      </c>
      <c r="DL52" s="80">
        <v>300</v>
      </c>
      <c r="DM52" s="80">
        <v>200</v>
      </c>
      <c r="DN52" s="80">
        <v>0</v>
      </c>
      <c r="DO52" s="80">
        <v>0</v>
      </c>
      <c r="DP52" s="80">
        <v>300</v>
      </c>
      <c r="DQ52" s="80">
        <v>200</v>
      </c>
    </row>
    <row r="53" spans="1:121" ht="16.5" customHeight="1">
      <c r="A53" s="79">
        <v>44</v>
      </c>
      <c r="B53" s="79">
        <v>76</v>
      </c>
      <c r="C53" s="56" t="s">
        <v>135</v>
      </c>
      <c r="D53" s="80">
        <f t="shared" si="10"/>
        <v>9853.579</v>
      </c>
      <c r="E53" s="80">
        <f t="shared" si="11"/>
        <v>5941.200000000001</v>
      </c>
      <c r="F53" s="80">
        <f t="shared" si="12"/>
        <v>6853.5</v>
      </c>
      <c r="G53" s="80">
        <f t="shared" si="13"/>
        <v>3792.94</v>
      </c>
      <c r="H53" s="80">
        <f t="shared" si="14"/>
        <v>3320.079</v>
      </c>
      <c r="I53" s="80">
        <f t="shared" si="15"/>
        <v>2148.26</v>
      </c>
      <c r="J53" s="80">
        <v>6533.5</v>
      </c>
      <c r="K53" s="80">
        <v>3792.94</v>
      </c>
      <c r="L53" s="80">
        <v>3320.079</v>
      </c>
      <c r="M53" s="80">
        <v>2148.26</v>
      </c>
      <c r="N53" s="80">
        <v>6533.5</v>
      </c>
      <c r="O53" s="80">
        <v>3792.94</v>
      </c>
      <c r="P53" s="80">
        <v>0</v>
      </c>
      <c r="Q53" s="80">
        <v>0</v>
      </c>
      <c r="R53" s="80">
        <v>0</v>
      </c>
      <c r="S53" s="80">
        <v>0</v>
      </c>
      <c r="T53" s="80">
        <v>3320.079</v>
      </c>
      <c r="U53" s="80">
        <v>2148.26</v>
      </c>
      <c r="V53" s="80">
        <v>0</v>
      </c>
      <c r="W53" s="80">
        <v>0</v>
      </c>
      <c r="X53" s="80">
        <v>0</v>
      </c>
      <c r="Y53" s="80">
        <v>0</v>
      </c>
      <c r="Z53" s="80">
        <v>0</v>
      </c>
      <c r="AA53" s="80">
        <v>0</v>
      </c>
      <c r="AB53" s="80">
        <v>0</v>
      </c>
      <c r="AC53" s="80">
        <v>0</v>
      </c>
      <c r="AD53" s="80">
        <v>0</v>
      </c>
      <c r="AE53" s="80">
        <v>0</v>
      </c>
      <c r="AF53" s="80">
        <v>0</v>
      </c>
      <c r="AG53" s="80">
        <v>0</v>
      </c>
      <c r="AH53" s="80">
        <v>0</v>
      </c>
      <c r="AI53" s="80">
        <v>0</v>
      </c>
      <c r="AJ53" s="80">
        <v>0</v>
      </c>
      <c r="AK53" s="80">
        <v>0</v>
      </c>
      <c r="AL53" s="80">
        <v>0</v>
      </c>
      <c r="AM53" s="80">
        <v>0</v>
      </c>
      <c r="AN53" s="80">
        <v>0</v>
      </c>
      <c r="AO53" s="80">
        <v>0</v>
      </c>
      <c r="AP53" s="80">
        <v>0</v>
      </c>
      <c r="AQ53" s="80">
        <v>0</v>
      </c>
      <c r="AR53" s="80">
        <v>0</v>
      </c>
      <c r="AS53" s="80">
        <v>0</v>
      </c>
      <c r="AT53" s="80">
        <v>0</v>
      </c>
      <c r="AU53" s="80">
        <v>0</v>
      </c>
      <c r="AV53" s="80">
        <v>0</v>
      </c>
      <c r="AW53" s="80">
        <v>0</v>
      </c>
      <c r="AX53" s="80">
        <v>0</v>
      </c>
      <c r="AY53" s="80">
        <v>0</v>
      </c>
      <c r="AZ53" s="80">
        <v>0</v>
      </c>
      <c r="BA53" s="80">
        <v>0</v>
      </c>
      <c r="BB53" s="80">
        <v>0</v>
      </c>
      <c r="BC53" s="80">
        <v>0</v>
      </c>
      <c r="BD53" s="80">
        <v>0</v>
      </c>
      <c r="BE53" s="80">
        <v>0</v>
      </c>
      <c r="BF53" s="80">
        <v>0</v>
      </c>
      <c r="BG53" s="80">
        <v>0</v>
      </c>
      <c r="BH53" s="80">
        <v>0</v>
      </c>
      <c r="BI53" s="80">
        <v>0</v>
      </c>
      <c r="BJ53" s="80">
        <v>0</v>
      </c>
      <c r="BK53" s="80">
        <v>0</v>
      </c>
      <c r="BL53" s="80">
        <v>0</v>
      </c>
      <c r="BM53" s="80">
        <v>0</v>
      </c>
      <c r="BN53" s="80">
        <v>0</v>
      </c>
      <c r="BO53" s="80">
        <v>0</v>
      </c>
      <c r="BP53" s="80">
        <v>0</v>
      </c>
      <c r="BQ53" s="80">
        <v>0</v>
      </c>
      <c r="BR53" s="80">
        <v>0</v>
      </c>
      <c r="BS53" s="80">
        <v>0</v>
      </c>
      <c r="BT53" s="80">
        <v>0</v>
      </c>
      <c r="BU53" s="80">
        <v>0</v>
      </c>
      <c r="BV53" s="80">
        <v>0</v>
      </c>
      <c r="BW53" s="80">
        <v>0</v>
      </c>
      <c r="BX53" s="80">
        <v>0</v>
      </c>
      <c r="BY53" s="80">
        <v>0</v>
      </c>
      <c r="BZ53" s="80">
        <v>0</v>
      </c>
      <c r="CA53" s="80">
        <v>0</v>
      </c>
      <c r="CB53" s="80">
        <v>0</v>
      </c>
      <c r="CC53" s="80">
        <v>0</v>
      </c>
      <c r="CD53" s="80">
        <v>0</v>
      </c>
      <c r="CE53" s="80">
        <v>0</v>
      </c>
      <c r="CF53" s="80">
        <v>0</v>
      </c>
      <c r="CG53" s="80">
        <v>0</v>
      </c>
      <c r="CH53" s="80">
        <v>0</v>
      </c>
      <c r="CI53" s="80">
        <v>0</v>
      </c>
      <c r="CJ53" s="80">
        <v>0</v>
      </c>
      <c r="CK53" s="80">
        <v>0</v>
      </c>
      <c r="CL53" s="80">
        <v>0</v>
      </c>
      <c r="CM53" s="80">
        <v>0</v>
      </c>
      <c r="CN53" s="80">
        <v>0</v>
      </c>
      <c r="CO53" s="80">
        <v>0</v>
      </c>
      <c r="CP53" s="80">
        <v>0</v>
      </c>
      <c r="CQ53" s="80">
        <v>0</v>
      </c>
      <c r="CR53" s="80">
        <v>0</v>
      </c>
      <c r="CS53" s="80">
        <v>0</v>
      </c>
      <c r="CT53" s="80">
        <v>0</v>
      </c>
      <c r="CU53" s="80">
        <v>0</v>
      </c>
      <c r="CV53" s="80">
        <v>0</v>
      </c>
      <c r="CW53" s="80">
        <v>0</v>
      </c>
      <c r="CX53" s="80">
        <v>0</v>
      </c>
      <c r="CY53" s="80">
        <v>0</v>
      </c>
      <c r="CZ53" s="80">
        <v>0</v>
      </c>
      <c r="DA53" s="80">
        <v>0</v>
      </c>
      <c r="DB53" s="80">
        <v>0</v>
      </c>
      <c r="DC53" s="80">
        <v>0</v>
      </c>
      <c r="DD53" s="80">
        <v>0</v>
      </c>
      <c r="DE53" s="80">
        <v>0</v>
      </c>
      <c r="DF53" s="80">
        <v>0</v>
      </c>
      <c r="DG53" s="80">
        <v>0</v>
      </c>
      <c r="DH53" s="80">
        <v>0</v>
      </c>
      <c r="DI53" s="80">
        <v>0</v>
      </c>
      <c r="DJ53" s="80">
        <f t="shared" si="16"/>
        <v>0</v>
      </c>
      <c r="DK53" s="80">
        <f t="shared" si="17"/>
        <v>0</v>
      </c>
      <c r="DL53" s="80">
        <v>320</v>
      </c>
      <c r="DM53" s="80">
        <v>0</v>
      </c>
      <c r="DN53" s="80">
        <v>0</v>
      </c>
      <c r="DO53" s="80">
        <v>0</v>
      </c>
      <c r="DP53" s="80">
        <v>320</v>
      </c>
      <c r="DQ53" s="80">
        <v>0</v>
      </c>
    </row>
    <row r="54" spans="1:121" ht="16.5" customHeight="1">
      <c r="A54" s="79">
        <v>45</v>
      </c>
      <c r="B54" s="79">
        <v>87</v>
      </c>
      <c r="C54" s="56" t="s">
        <v>136</v>
      </c>
      <c r="D54" s="80">
        <f t="shared" si="10"/>
        <v>7099.644</v>
      </c>
      <c r="E54" s="80">
        <f t="shared" si="11"/>
        <v>5121.077</v>
      </c>
      <c r="F54" s="80">
        <f t="shared" si="12"/>
        <v>7099.644</v>
      </c>
      <c r="G54" s="80">
        <f t="shared" si="13"/>
        <v>5121.077</v>
      </c>
      <c r="H54" s="80">
        <f t="shared" si="14"/>
        <v>327.5</v>
      </c>
      <c r="I54" s="80">
        <f t="shared" si="15"/>
        <v>0</v>
      </c>
      <c r="J54" s="80">
        <v>6772.144</v>
      </c>
      <c r="K54" s="80">
        <v>5121.077</v>
      </c>
      <c r="L54" s="80">
        <v>0</v>
      </c>
      <c r="M54" s="80">
        <v>0</v>
      </c>
      <c r="N54" s="80">
        <v>6772.144</v>
      </c>
      <c r="O54" s="80">
        <v>5121.077</v>
      </c>
      <c r="P54" s="80">
        <v>0</v>
      </c>
      <c r="Q54" s="80">
        <v>0</v>
      </c>
      <c r="R54" s="80">
        <v>0</v>
      </c>
      <c r="S54" s="80">
        <v>0</v>
      </c>
      <c r="T54" s="80">
        <v>0</v>
      </c>
      <c r="U54" s="80">
        <v>0</v>
      </c>
      <c r="V54" s="80">
        <v>0</v>
      </c>
      <c r="W54" s="80">
        <v>0</v>
      </c>
      <c r="X54" s="80">
        <v>0</v>
      </c>
      <c r="Y54" s="80">
        <v>0</v>
      </c>
      <c r="Z54" s="80">
        <v>0</v>
      </c>
      <c r="AA54" s="80">
        <v>0</v>
      </c>
      <c r="AB54" s="80">
        <v>0</v>
      </c>
      <c r="AC54" s="80">
        <v>0</v>
      </c>
      <c r="AD54" s="80">
        <v>0</v>
      </c>
      <c r="AE54" s="80">
        <v>0</v>
      </c>
      <c r="AF54" s="80">
        <v>327.5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80">
        <v>0</v>
      </c>
      <c r="AN54" s="80">
        <v>0</v>
      </c>
      <c r="AO54" s="80">
        <v>0</v>
      </c>
      <c r="AP54" s="80">
        <v>0</v>
      </c>
      <c r="AQ54" s="80">
        <v>0</v>
      </c>
      <c r="AR54" s="80">
        <v>327.5</v>
      </c>
      <c r="AS54" s="80">
        <v>0</v>
      </c>
      <c r="AT54" s="80">
        <v>0</v>
      </c>
      <c r="AU54" s="80">
        <v>0</v>
      </c>
      <c r="AV54" s="80">
        <v>0</v>
      </c>
      <c r="AW54" s="80">
        <v>0</v>
      </c>
      <c r="AX54" s="80">
        <v>0</v>
      </c>
      <c r="AY54" s="80">
        <v>0</v>
      </c>
      <c r="AZ54" s="80">
        <v>0</v>
      </c>
      <c r="BA54" s="80">
        <v>0</v>
      </c>
      <c r="BB54" s="80">
        <v>0</v>
      </c>
      <c r="BC54" s="80">
        <v>0</v>
      </c>
      <c r="BD54" s="80">
        <v>0</v>
      </c>
      <c r="BE54" s="80">
        <v>0</v>
      </c>
      <c r="BF54" s="80">
        <v>0</v>
      </c>
      <c r="BG54" s="80">
        <v>0</v>
      </c>
      <c r="BH54" s="80">
        <v>0</v>
      </c>
      <c r="BI54" s="80">
        <v>0</v>
      </c>
      <c r="BJ54" s="80">
        <v>0</v>
      </c>
      <c r="BK54" s="80">
        <v>0</v>
      </c>
      <c r="BL54" s="80">
        <v>0</v>
      </c>
      <c r="BM54" s="80">
        <v>0</v>
      </c>
      <c r="BN54" s="80">
        <v>0</v>
      </c>
      <c r="BO54" s="80">
        <v>0</v>
      </c>
      <c r="BP54" s="80">
        <v>0</v>
      </c>
      <c r="BQ54" s="80">
        <v>0</v>
      </c>
      <c r="BR54" s="80">
        <v>0</v>
      </c>
      <c r="BS54" s="80">
        <v>0</v>
      </c>
      <c r="BT54" s="80">
        <v>0</v>
      </c>
      <c r="BU54" s="80">
        <v>0</v>
      </c>
      <c r="BV54" s="80">
        <v>0</v>
      </c>
      <c r="BW54" s="80">
        <v>0</v>
      </c>
      <c r="BX54" s="80">
        <v>0</v>
      </c>
      <c r="BY54" s="80">
        <v>0</v>
      </c>
      <c r="BZ54" s="80">
        <v>0</v>
      </c>
      <c r="CA54" s="80">
        <v>0</v>
      </c>
      <c r="CB54" s="80">
        <v>0</v>
      </c>
      <c r="CC54" s="80">
        <v>0</v>
      </c>
      <c r="CD54" s="80">
        <v>0</v>
      </c>
      <c r="CE54" s="80">
        <v>0</v>
      </c>
      <c r="CF54" s="80">
        <v>0</v>
      </c>
      <c r="CG54" s="80">
        <v>0</v>
      </c>
      <c r="CH54" s="80">
        <v>0</v>
      </c>
      <c r="CI54" s="80">
        <v>0</v>
      </c>
      <c r="CJ54" s="80">
        <v>0</v>
      </c>
      <c r="CK54" s="80">
        <v>0</v>
      </c>
      <c r="CL54" s="80">
        <v>0</v>
      </c>
      <c r="CM54" s="80">
        <v>0</v>
      </c>
      <c r="CN54" s="80">
        <v>0</v>
      </c>
      <c r="CO54" s="80">
        <v>0</v>
      </c>
      <c r="CP54" s="80">
        <v>0</v>
      </c>
      <c r="CQ54" s="80">
        <v>0</v>
      </c>
      <c r="CR54" s="80">
        <v>0</v>
      </c>
      <c r="CS54" s="80">
        <v>0</v>
      </c>
      <c r="CT54" s="80">
        <v>0</v>
      </c>
      <c r="CU54" s="80">
        <v>0</v>
      </c>
      <c r="CV54" s="80">
        <v>0</v>
      </c>
      <c r="CW54" s="80">
        <v>0</v>
      </c>
      <c r="CX54" s="80">
        <v>0</v>
      </c>
      <c r="CY54" s="80">
        <v>0</v>
      </c>
      <c r="CZ54" s="80">
        <v>0</v>
      </c>
      <c r="DA54" s="80">
        <v>0</v>
      </c>
      <c r="DB54" s="80">
        <v>0</v>
      </c>
      <c r="DC54" s="80">
        <v>0</v>
      </c>
      <c r="DD54" s="80">
        <v>0</v>
      </c>
      <c r="DE54" s="80">
        <v>0</v>
      </c>
      <c r="DF54" s="80">
        <v>0</v>
      </c>
      <c r="DG54" s="80">
        <v>0</v>
      </c>
      <c r="DH54" s="80">
        <v>0</v>
      </c>
      <c r="DI54" s="80">
        <v>0</v>
      </c>
      <c r="DJ54" s="80">
        <f t="shared" si="16"/>
        <v>0</v>
      </c>
      <c r="DK54" s="80">
        <f t="shared" si="17"/>
        <v>0</v>
      </c>
      <c r="DL54" s="80">
        <v>327.5</v>
      </c>
      <c r="DM54" s="80">
        <v>0</v>
      </c>
      <c r="DN54" s="80">
        <v>0</v>
      </c>
      <c r="DO54" s="80">
        <v>0</v>
      </c>
      <c r="DP54" s="80">
        <v>327.5</v>
      </c>
      <c r="DQ54" s="80">
        <v>0</v>
      </c>
    </row>
    <row r="55" spans="1:121" ht="16.5" customHeight="1">
      <c r="A55" s="79">
        <v>46</v>
      </c>
      <c r="B55" s="79">
        <v>65</v>
      </c>
      <c r="C55" s="56" t="s">
        <v>137</v>
      </c>
      <c r="D55" s="80">
        <f t="shared" si="10"/>
        <v>6445.944600000001</v>
      </c>
      <c r="E55" s="80">
        <f t="shared" si="11"/>
        <v>4900.089</v>
      </c>
      <c r="F55" s="80">
        <f t="shared" si="12"/>
        <v>6280.9206</v>
      </c>
      <c r="G55" s="80">
        <f t="shared" si="13"/>
        <v>4735.089</v>
      </c>
      <c r="H55" s="80">
        <f t="shared" si="14"/>
        <v>815.024</v>
      </c>
      <c r="I55" s="80">
        <f t="shared" si="15"/>
        <v>815</v>
      </c>
      <c r="J55" s="80">
        <v>5530</v>
      </c>
      <c r="K55" s="80">
        <v>4045.089</v>
      </c>
      <c r="L55" s="80">
        <v>300.024</v>
      </c>
      <c r="M55" s="80">
        <v>300</v>
      </c>
      <c r="N55" s="80">
        <v>5530</v>
      </c>
      <c r="O55" s="80">
        <v>4045.089</v>
      </c>
      <c r="P55" s="80">
        <v>300.024</v>
      </c>
      <c r="Q55" s="80">
        <v>300</v>
      </c>
      <c r="R55" s="80">
        <v>0</v>
      </c>
      <c r="S55" s="80">
        <v>0</v>
      </c>
      <c r="T55" s="80">
        <v>0</v>
      </c>
      <c r="U55" s="80">
        <v>0</v>
      </c>
      <c r="V55" s="80">
        <v>0</v>
      </c>
      <c r="W55" s="80">
        <v>0</v>
      </c>
      <c r="X55" s="80">
        <v>0</v>
      </c>
      <c r="Y55" s="80">
        <v>0</v>
      </c>
      <c r="Z55" s="80">
        <v>0</v>
      </c>
      <c r="AA55" s="80">
        <v>0</v>
      </c>
      <c r="AB55" s="80">
        <v>0</v>
      </c>
      <c r="AC55" s="80">
        <v>0</v>
      </c>
      <c r="AD55" s="80">
        <v>0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80">
        <v>0</v>
      </c>
      <c r="AN55" s="80">
        <v>0</v>
      </c>
      <c r="AO55" s="80">
        <v>0</v>
      </c>
      <c r="AP55" s="80">
        <v>0</v>
      </c>
      <c r="AQ55" s="80">
        <v>0</v>
      </c>
      <c r="AR55" s="80">
        <v>0</v>
      </c>
      <c r="AS55" s="80">
        <v>0</v>
      </c>
      <c r="AT55" s="80">
        <v>0</v>
      </c>
      <c r="AU55" s="80">
        <v>0</v>
      </c>
      <c r="AV55" s="80">
        <v>0</v>
      </c>
      <c r="AW55" s="80">
        <v>0</v>
      </c>
      <c r="AX55" s="80">
        <v>0</v>
      </c>
      <c r="AY55" s="80">
        <v>0</v>
      </c>
      <c r="AZ55" s="80">
        <v>0</v>
      </c>
      <c r="BA55" s="80">
        <v>0</v>
      </c>
      <c r="BB55" s="80">
        <v>0</v>
      </c>
      <c r="BC55" s="80">
        <v>0</v>
      </c>
      <c r="BD55" s="80">
        <v>0</v>
      </c>
      <c r="BE55" s="80">
        <v>0</v>
      </c>
      <c r="BF55" s="80">
        <v>0</v>
      </c>
      <c r="BG55" s="80">
        <v>0</v>
      </c>
      <c r="BH55" s="80">
        <v>0</v>
      </c>
      <c r="BI55" s="80">
        <v>0</v>
      </c>
      <c r="BJ55" s="80">
        <v>0</v>
      </c>
      <c r="BK55" s="80">
        <v>0</v>
      </c>
      <c r="BL55" s="80">
        <v>0</v>
      </c>
      <c r="BM55" s="80">
        <v>0</v>
      </c>
      <c r="BN55" s="80">
        <v>0</v>
      </c>
      <c r="BO55" s="80">
        <v>0</v>
      </c>
      <c r="BP55" s="80">
        <v>0</v>
      </c>
      <c r="BQ55" s="80">
        <v>0</v>
      </c>
      <c r="BR55" s="80">
        <v>0</v>
      </c>
      <c r="BS55" s="80">
        <v>0</v>
      </c>
      <c r="BT55" s="80">
        <v>0</v>
      </c>
      <c r="BU55" s="80">
        <v>0</v>
      </c>
      <c r="BV55" s="80">
        <v>0</v>
      </c>
      <c r="BW55" s="80">
        <v>0</v>
      </c>
      <c r="BX55" s="80">
        <v>0</v>
      </c>
      <c r="BY55" s="80">
        <v>0</v>
      </c>
      <c r="BZ55" s="80">
        <v>0</v>
      </c>
      <c r="CA55" s="80">
        <v>0</v>
      </c>
      <c r="CB55" s="80">
        <v>0</v>
      </c>
      <c r="CC55" s="80">
        <v>0</v>
      </c>
      <c r="CD55" s="80">
        <v>0</v>
      </c>
      <c r="CE55" s="80">
        <v>0</v>
      </c>
      <c r="CF55" s="80">
        <v>0</v>
      </c>
      <c r="CG55" s="80">
        <v>0</v>
      </c>
      <c r="CH55" s="80">
        <v>0</v>
      </c>
      <c r="CI55" s="80">
        <v>0</v>
      </c>
      <c r="CJ55" s="80">
        <v>0</v>
      </c>
      <c r="CK55" s="80">
        <v>0</v>
      </c>
      <c r="CL55" s="80">
        <v>0</v>
      </c>
      <c r="CM55" s="80">
        <v>0</v>
      </c>
      <c r="CN55" s="80">
        <v>515</v>
      </c>
      <c r="CO55" s="80">
        <v>515</v>
      </c>
      <c r="CP55" s="80">
        <v>0</v>
      </c>
      <c r="CQ55" s="80">
        <v>0</v>
      </c>
      <c r="CR55" s="80">
        <v>515</v>
      </c>
      <c r="CS55" s="80">
        <v>515</v>
      </c>
      <c r="CT55" s="80">
        <v>0</v>
      </c>
      <c r="CU55" s="80">
        <v>0</v>
      </c>
      <c r="CV55" s="80">
        <v>0</v>
      </c>
      <c r="CW55" s="80">
        <v>0</v>
      </c>
      <c r="CX55" s="80">
        <v>0</v>
      </c>
      <c r="CY55" s="80">
        <v>0</v>
      </c>
      <c r="CZ55" s="80">
        <v>0</v>
      </c>
      <c r="DA55" s="80">
        <v>0</v>
      </c>
      <c r="DB55" s="80">
        <v>0</v>
      </c>
      <c r="DC55" s="80">
        <v>0</v>
      </c>
      <c r="DD55" s="80">
        <v>0</v>
      </c>
      <c r="DE55" s="80">
        <v>0</v>
      </c>
      <c r="DF55" s="80">
        <v>100.9206</v>
      </c>
      <c r="DG55" s="80">
        <v>40</v>
      </c>
      <c r="DH55" s="80">
        <v>0</v>
      </c>
      <c r="DI55" s="80">
        <v>0</v>
      </c>
      <c r="DJ55" s="80">
        <f t="shared" si="16"/>
        <v>0</v>
      </c>
      <c r="DK55" s="80">
        <f t="shared" si="17"/>
        <v>0</v>
      </c>
      <c r="DL55" s="80">
        <v>650</v>
      </c>
      <c r="DM55" s="80">
        <v>650</v>
      </c>
      <c r="DN55" s="80">
        <v>0</v>
      </c>
      <c r="DO55" s="80">
        <v>0</v>
      </c>
      <c r="DP55" s="80">
        <v>650</v>
      </c>
      <c r="DQ55" s="80">
        <v>650</v>
      </c>
    </row>
    <row r="56" spans="1:121" ht="16.5" customHeight="1">
      <c r="A56" s="79">
        <v>47</v>
      </c>
      <c r="B56" s="79">
        <v>53</v>
      </c>
      <c r="C56" s="56" t="s">
        <v>138</v>
      </c>
      <c r="D56" s="80">
        <f t="shared" si="10"/>
        <v>18844.777000000002</v>
      </c>
      <c r="E56" s="80">
        <f t="shared" si="11"/>
        <v>12119.957</v>
      </c>
      <c r="F56" s="80">
        <f t="shared" si="12"/>
        <v>18164.2</v>
      </c>
      <c r="G56" s="80">
        <f t="shared" si="13"/>
        <v>11439.601</v>
      </c>
      <c r="H56" s="80">
        <f t="shared" si="14"/>
        <v>1940.577</v>
      </c>
      <c r="I56" s="80">
        <f t="shared" si="15"/>
        <v>1549.556</v>
      </c>
      <c r="J56" s="80">
        <v>15444.2</v>
      </c>
      <c r="K56" s="80">
        <v>9690.401</v>
      </c>
      <c r="L56" s="80">
        <v>1360</v>
      </c>
      <c r="M56" s="80">
        <v>1112.98</v>
      </c>
      <c r="N56" s="80">
        <v>12781.5</v>
      </c>
      <c r="O56" s="80">
        <v>8763.177</v>
      </c>
      <c r="P56" s="80">
        <v>110</v>
      </c>
      <c r="Q56" s="80">
        <v>0</v>
      </c>
      <c r="R56" s="80">
        <v>2662.7</v>
      </c>
      <c r="S56" s="80">
        <v>927.224</v>
      </c>
      <c r="T56" s="80">
        <v>1250</v>
      </c>
      <c r="U56" s="80">
        <v>1112.98</v>
      </c>
      <c r="V56" s="80">
        <v>0</v>
      </c>
      <c r="W56" s="80">
        <v>0</v>
      </c>
      <c r="X56" s="80">
        <v>0</v>
      </c>
      <c r="Y56" s="80">
        <v>0</v>
      </c>
      <c r="Z56" s="80">
        <v>0</v>
      </c>
      <c r="AA56" s="80">
        <v>0</v>
      </c>
      <c r="AB56" s="80">
        <v>0</v>
      </c>
      <c r="AC56" s="80">
        <v>0</v>
      </c>
      <c r="AD56" s="80">
        <v>0</v>
      </c>
      <c r="AE56" s="80">
        <v>0</v>
      </c>
      <c r="AF56" s="80">
        <v>0</v>
      </c>
      <c r="AG56" s="80">
        <v>-11.224</v>
      </c>
      <c r="AH56" s="80">
        <v>0</v>
      </c>
      <c r="AI56" s="80">
        <v>0</v>
      </c>
      <c r="AJ56" s="80">
        <v>0</v>
      </c>
      <c r="AK56" s="80">
        <v>0</v>
      </c>
      <c r="AL56" s="80">
        <v>0</v>
      </c>
      <c r="AM56" s="80">
        <v>0</v>
      </c>
      <c r="AN56" s="80">
        <v>0</v>
      </c>
      <c r="AO56" s="80">
        <v>0</v>
      </c>
      <c r="AP56" s="80">
        <v>0</v>
      </c>
      <c r="AQ56" s="80">
        <v>0</v>
      </c>
      <c r="AR56" s="80">
        <v>0</v>
      </c>
      <c r="AS56" s="80">
        <v>0</v>
      </c>
      <c r="AT56" s="80">
        <v>0</v>
      </c>
      <c r="AU56" s="80">
        <v>0</v>
      </c>
      <c r="AV56" s="80">
        <v>0</v>
      </c>
      <c r="AW56" s="80">
        <v>-11.224</v>
      </c>
      <c r="AX56" s="80">
        <v>0</v>
      </c>
      <c r="AY56" s="80">
        <v>0</v>
      </c>
      <c r="AZ56" s="80">
        <v>0</v>
      </c>
      <c r="BA56" s="80">
        <v>0</v>
      </c>
      <c r="BB56" s="80">
        <v>0</v>
      </c>
      <c r="BC56" s="80">
        <v>0</v>
      </c>
      <c r="BD56" s="80">
        <v>0</v>
      </c>
      <c r="BE56" s="80">
        <v>0</v>
      </c>
      <c r="BF56" s="80">
        <v>0</v>
      </c>
      <c r="BG56" s="80">
        <v>0</v>
      </c>
      <c r="BH56" s="80">
        <v>0</v>
      </c>
      <c r="BI56" s="80">
        <v>0</v>
      </c>
      <c r="BJ56" s="80">
        <v>0</v>
      </c>
      <c r="BK56" s="80">
        <v>0</v>
      </c>
      <c r="BL56" s="80">
        <v>580.577</v>
      </c>
      <c r="BM56" s="80">
        <v>447.8</v>
      </c>
      <c r="BN56" s="80">
        <v>0</v>
      </c>
      <c r="BO56" s="80">
        <v>0</v>
      </c>
      <c r="BP56" s="80">
        <v>0</v>
      </c>
      <c r="BQ56" s="80">
        <v>0</v>
      </c>
      <c r="BR56" s="80">
        <v>0</v>
      </c>
      <c r="BS56" s="80">
        <v>0</v>
      </c>
      <c r="BT56" s="80">
        <v>0</v>
      </c>
      <c r="BU56" s="80">
        <v>0</v>
      </c>
      <c r="BV56" s="80">
        <v>0</v>
      </c>
      <c r="BW56" s="80">
        <v>0</v>
      </c>
      <c r="BX56" s="80">
        <v>0</v>
      </c>
      <c r="BY56" s="80">
        <v>0</v>
      </c>
      <c r="BZ56" s="80">
        <v>0</v>
      </c>
      <c r="CA56" s="80">
        <v>0</v>
      </c>
      <c r="CB56" s="80">
        <v>580.577</v>
      </c>
      <c r="CC56" s="80">
        <v>447.8</v>
      </c>
      <c r="CD56" s="80">
        <v>0</v>
      </c>
      <c r="CE56" s="80">
        <v>0</v>
      </c>
      <c r="CF56" s="80">
        <v>0</v>
      </c>
      <c r="CG56" s="80">
        <v>0</v>
      </c>
      <c r="CH56" s="80">
        <v>0</v>
      </c>
      <c r="CI56" s="80">
        <v>0</v>
      </c>
      <c r="CJ56" s="80">
        <v>0</v>
      </c>
      <c r="CK56" s="80">
        <v>0</v>
      </c>
      <c r="CL56" s="80">
        <v>0</v>
      </c>
      <c r="CM56" s="80">
        <v>0</v>
      </c>
      <c r="CN56" s="80">
        <v>0</v>
      </c>
      <c r="CO56" s="80">
        <v>0</v>
      </c>
      <c r="CP56" s="80">
        <v>0</v>
      </c>
      <c r="CQ56" s="80">
        <v>0</v>
      </c>
      <c r="CR56" s="80">
        <v>0</v>
      </c>
      <c r="CS56" s="80">
        <v>0</v>
      </c>
      <c r="CT56" s="80">
        <v>0</v>
      </c>
      <c r="CU56" s="80">
        <v>0</v>
      </c>
      <c r="CV56" s="80">
        <v>0</v>
      </c>
      <c r="CW56" s="80">
        <v>0</v>
      </c>
      <c r="CX56" s="80">
        <v>360</v>
      </c>
      <c r="CY56" s="80">
        <v>360</v>
      </c>
      <c r="CZ56" s="80">
        <v>0</v>
      </c>
      <c r="DA56" s="80">
        <v>0</v>
      </c>
      <c r="DB56" s="80">
        <v>360</v>
      </c>
      <c r="DC56" s="80">
        <v>360</v>
      </c>
      <c r="DD56" s="80">
        <v>0</v>
      </c>
      <c r="DE56" s="80">
        <v>0</v>
      </c>
      <c r="DF56" s="80">
        <v>1100</v>
      </c>
      <c r="DG56" s="80">
        <v>520</v>
      </c>
      <c r="DH56" s="80">
        <v>0</v>
      </c>
      <c r="DI56" s="80">
        <v>0</v>
      </c>
      <c r="DJ56" s="80">
        <f t="shared" si="16"/>
        <v>0</v>
      </c>
      <c r="DK56" s="80">
        <f t="shared" si="17"/>
        <v>0</v>
      </c>
      <c r="DL56" s="80">
        <v>1260</v>
      </c>
      <c r="DM56" s="80">
        <v>869.2</v>
      </c>
      <c r="DN56" s="80">
        <v>0</v>
      </c>
      <c r="DO56" s="80">
        <v>0</v>
      </c>
      <c r="DP56" s="80">
        <v>1260</v>
      </c>
      <c r="DQ56" s="80">
        <v>869.2</v>
      </c>
    </row>
    <row r="57" spans="1:121" ht="16.5" customHeight="1">
      <c r="A57" s="79">
        <v>48</v>
      </c>
      <c r="B57" s="79">
        <v>40</v>
      </c>
      <c r="C57" s="56" t="s">
        <v>139</v>
      </c>
      <c r="D57" s="80">
        <f t="shared" si="10"/>
        <v>19472.2725</v>
      </c>
      <c r="E57" s="80">
        <f t="shared" si="11"/>
        <v>12941.72</v>
      </c>
      <c r="F57" s="80">
        <f t="shared" si="12"/>
        <v>15976.2</v>
      </c>
      <c r="G57" s="80">
        <f t="shared" si="13"/>
        <v>10720.675</v>
      </c>
      <c r="H57" s="80">
        <f t="shared" si="14"/>
        <v>4496.0725</v>
      </c>
      <c r="I57" s="80">
        <f t="shared" si="15"/>
        <v>2221.045</v>
      </c>
      <c r="J57" s="80">
        <v>9963.2</v>
      </c>
      <c r="K57" s="80">
        <v>7117.411</v>
      </c>
      <c r="L57" s="80">
        <v>720</v>
      </c>
      <c r="M57" s="80">
        <v>685.1</v>
      </c>
      <c r="N57" s="80">
        <v>9963.2</v>
      </c>
      <c r="O57" s="80">
        <v>7117.411</v>
      </c>
      <c r="P57" s="80">
        <v>720</v>
      </c>
      <c r="Q57" s="80">
        <v>685.1</v>
      </c>
      <c r="R57" s="80">
        <v>0</v>
      </c>
      <c r="S57" s="80">
        <v>0</v>
      </c>
      <c r="T57" s="80">
        <v>0</v>
      </c>
      <c r="U57" s="80">
        <v>0</v>
      </c>
      <c r="V57" s="80">
        <v>0</v>
      </c>
      <c r="W57" s="80">
        <v>0</v>
      </c>
      <c r="X57" s="80">
        <v>0</v>
      </c>
      <c r="Y57" s="80">
        <v>0</v>
      </c>
      <c r="Z57" s="80">
        <v>0</v>
      </c>
      <c r="AA57" s="80">
        <v>0</v>
      </c>
      <c r="AB57" s="80">
        <v>0</v>
      </c>
      <c r="AC57" s="80">
        <v>0</v>
      </c>
      <c r="AD57" s="80">
        <v>1150</v>
      </c>
      <c r="AE57" s="80">
        <v>849</v>
      </c>
      <c r="AF57" s="80">
        <v>1180</v>
      </c>
      <c r="AG57" s="80">
        <v>-18.255</v>
      </c>
      <c r="AH57" s="80">
        <v>0</v>
      </c>
      <c r="AI57" s="80">
        <v>0</v>
      </c>
      <c r="AJ57" s="80">
        <v>0</v>
      </c>
      <c r="AK57" s="80">
        <v>0</v>
      </c>
      <c r="AL57" s="80">
        <v>0</v>
      </c>
      <c r="AM57" s="80">
        <v>0</v>
      </c>
      <c r="AN57" s="80">
        <v>0</v>
      </c>
      <c r="AO57" s="80">
        <v>0</v>
      </c>
      <c r="AP57" s="80">
        <v>1150</v>
      </c>
      <c r="AQ57" s="80">
        <v>849</v>
      </c>
      <c r="AR57" s="80">
        <v>1180</v>
      </c>
      <c r="AS57" s="80">
        <v>0</v>
      </c>
      <c r="AT57" s="80">
        <v>0</v>
      </c>
      <c r="AU57" s="80">
        <v>0</v>
      </c>
      <c r="AV57" s="80">
        <v>0</v>
      </c>
      <c r="AW57" s="80">
        <v>-18.255</v>
      </c>
      <c r="AX57" s="80">
        <v>300</v>
      </c>
      <c r="AY57" s="80">
        <v>300</v>
      </c>
      <c r="AZ57" s="80">
        <v>0</v>
      </c>
      <c r="BA57" s="80">
        <v>0</v>
      </c>
      <c r="BB57" s="80">
        <v>300</v>
      </c>
      <c r="BC57" s="80">
        <v>300</v>
      </c>
      <c r="BD57" s="80">
        <v>0</v>
      </c>
      <c r="BE57" s="80">
        <v>0</v>
      </c>
      <c r="BF57" s="80">
        <v>0</v>
      </c>
      <c r="BG57" s="80">
        <v>0</v>
      </c>
      <c r="BH57" s="80">
        <v>0</v>
      </c>
      <c r="BI57" s="80">
        <v>0</v>
      </c>
      <c r="BJ57" s="80">
        <v>1120</v>
      </c>
      <c r="BK57" s="80">
        <v>821.124</v>
      </c>
      <c r="BL57" s="80">
        <v>2100</v>
      </c>
      <c r="BM57" s="80">
        <v>1554.2</v>
      </c>
      <c r="BN57" s="80">
        <v>0</v>
      </c>
      <c r="BO57" s="80">
        <v>0</v>
      </c>
      <c r="BP57" s="80">
        <v>0</v>
      </c>
      <c r="BQ57" s="80">
        <v>0</v>
      </c>
      <c r="BR57" s="80">
        <v>0</v>
      </c>
      <c r="BS57" s="80">
        <v>0</v>
      </c>
      <c r="BT57" s="80">
        <v>0</v>
      </c>
      <c r="BU57" s="80">
        <v>0</v>
      </c>
      <c r="BV57" s="80">
        <v>1120</v>
      </c>
      <c r="BW57" s="80">
        <v>821.124</v>
      </c>
      <c r="BX57" s="80">
        <v>1300</v>
      </c>
      <c r="BY57" s="80">
        <v>1273.9</v>
      </c>
      <c r="BZ57" s="80">
        <v>0</v>
      </c>
      <c r="CA57" s="80">
        <v>0</v>
      </c>
      <c r="CB57" s="80">
        <v>800</v>
      </c>
      <c r="CC57" s="80">
        <v>280.3</v>
      </c>
      <c r="CD57" s="80">
        <v>0</v>
      </c>
      <c r="CE57" s="80">
        <v>0</v>
      </c>
      <c r="CF57" s="80">
        <v>0</v>
      </c>
      <c r="CG57" s="80">
        <v>0</v>
      </c>
      <c r="CH57" s="80">
        <v>0</v>
      </c>
      <c r="CI57" s="80">
        <v>0</v>
      </c>
      <c r="CJ57" s="80">
        <v>0</v>
      </c>
      <c r="CK57" s="80">
        <v>0</v>
      </c>
      <c r="CL57" s="80">
        <v>1493</v>
      </c>
      <c r="CM57" s="80">
        <v>1113.14</v>
      </c>
      <c r="CN57" s="80">
        <v>496.0725</v>
      </c>
      <c r="CO57" s="80">
        <v>0</v>
      </c>
      <c r="CP57" s="80">
        <v>1493</v>
      </c>
      <c r="CQ57" s="80">
        <v>1113.14</v>
      </c>
      <c r="CR57" s="80">
        <v>496.0725</v>
      </c>
      <c r="CS57" s="80">
        <v>0</v>
      </c>
      <c r="CT57" s="80">
        <v>1493</v>
      </c>
      <c r="CU57" s="80">
        <v>1113.14</v>
      </c>
      <c r="CV57" s="80">
        <v>496.0725</v>
      </c>
      <c r="CW57" s="80">
        <v>0</v>
      </c>
      <c r="CX57" s="80">
        <v>0</v>
      </c>
      <c r="CY57" s="80">
        <v>0</v>
      </c>
      <c r="CZ57" s="80">
        <v>0</v>
      </c>
      <c r="DA57" s="80">
        <v>0</v>
      </c>
      <c r="DB57" s="80">
        <v>0</v>
      </c>
      <c r="DC57" s="80">
        <v>0</v>
      </c>
      <c r="DD57" s="80">
        <v>0</v>
      </c>
      <c r="DE57" s="80">
        <v>0</v>
      </c>
      <c r="DF57" s="80">
        <v>950</v>
      </c>
      <c r="DG57" s="80">
        <v>520</v>
      </c>
      <c r="DH57" s="80">
        <v>0</v>
      </c>
      <c r="DI57" s="80">
        <v>0</v>
      </c>
      <c r="DJ57" s="80">
        <f t="shared" si="16"/>
        <v>0</v>
      </c>
      <c r="DK57" s="80">
        <f t="shared" si="17"/>
        <v>0</v>
      </c>
      <c r="DL57" s="80">
        <v>1000</v>
      </c>
      <c r="DM57" s="80">
        <v>0</v>
      </c>
      <c r="DN57" s="80">
        <v>0</v>
      </c>
      <c r="DO57" s="80">
        <v>0</v>
      </c>
      <c r="DP57" s="80">
        <v>1000</v>
      </c>
      <c r="DQ57" s="80">
        <v>0</v>
      </c>
    </row>
    <row r="58" spans="1:121" ht="16.5" customHeight="1">
      <c r="A58" s="79">
        <v>49</v>
      </c>
      <c r="B58" s="79">
        <v>71</v>
      </c>
      <c r="C58" s="56" t="s">
        <v>140</v>
      </c>
      <c r="D58" s="80">
        <f t="shared" si="10"/>
        <v>14466.638</v>
      </c>
      <c r="E58" s="80">
        <f t="shared" si="11"/>
        <v>9790.681</v>
      </c>
      <c r="F58" s="80">
        <f t="shared" si="12"/>
        <v>14411.42</v>
      </c>
      <c r="G58" s="80">
        <f t="shared" si="13"/>
        <v>9735.681</v>
      </c>
      <c r="H58" s="80">
        <f t="shared" si="14"/>
        <v>1355.218</v>
      </c>
      <c r="I58" s="80">
        <f t="shared" si="15"/>
        <v>676</v>
      </c>
      <c r="J58" s="80">
        <v>12511.42</v>
      </c>
      <c r="K58" s="80">
        <v>8814.681</v>
      </c>
      <c r="L58" s="80">
        <v>1355.218</v>
      </c>
      <c r="M58" s="80">
        <v>676</v>
      </c>
      <c r="N58" s="80">
        <v>12511.42</v>
      </c>
      <c r="O58" s="80">
        <v>8814.681</v>
      </c>
      <c r="P58" s="80">
        <v>1355.218</v>
      </c>
      <c r="Q58" s="80">
        <v>676</v>
      </c>
      <c r="R58" s="80">
        <v>0</v>
      </c>
      <c r="S58" s="80">
        <v>0</v>
      </c>
      <c r="T58" s="80">
        <v>0</v>
      </c>
      <c r="U58" s="80">
        <v>0</v>
      </c>
      <c r="V58" s="80">
        <v>0</v>
      </c>
      <c r="W58" s="80">
        <v>0</v>
      </c>
      <c r="X58" s="80">
        <v>0</v>
      </c>
      <c r="Y58" s="80">
        <v>0</v>
      </c>
      <c r="Z58" s="80">
        <v>0</v>
      </c>
      <c r="AA58" s="80">
        <v>0</v>
      </c>
      <c r="AB58" s="80">
        <v>0</v>
      </c>
      <c r="AC58" s="80">
        <v>0</v>
      </c>
      <c r="AD58" s="80">
        <v>0</v>
      </c>
      <c r="AE58" s="80">
        <v>0</v>
      </c>
      <c r="AF58" s="80">
        <v>0</v>
      </c>
      <c r="AG58" s="80">
        <v>0</v>
      </c>
      <c r="AH58" s="80">
        <v>0</v>
      </c>
      <c r="AI58" s="80">
        <v>0</v>
      </c>
      <c r="AJ58" s="80">
        <v>0</v>
      </c>
      <c r="AK58" s="80">
        <v>0</v>
      </c>
      <c r="AL58" s="80">
        <v>0</v>
      </c>
      <c r="AM58" s="80">
        <v>0</v>
      </c>
      <c r="AN58" s="80">
        <v>0</v>
      </c>
      <c r="AO58" s="80">
        <v>0</v>
      </c>
      <c r="AP58" s="80">
        <v>0</v>
      </c>
      <c r="AQ58" s="80">
        <v>0</v>
      </c>
      <c r="AR58" s="80">
        <v>0</v>
      </c>
      <c r="AS58" s="80">
        <v>0</v>
      </c>
      <c r="AT58" s="80">
        <v>0</v>
      </c>
      <c r="AU58" s="80">
        <v>0</v>
      </c>
      <c r="AV58" s="80">
        <v>0</v>
      </c>
      <c r="AW58" s="80">
        <v>0</v>
      </c>
      <c r="AX58" s="80">
        <v>300</v>
      </c>
      <c r="AY58" s="80">
        <v>180</v>
      </c>
      <c r="AZ58" s="80">
        <v>0</v>
      </c>
      <c r="BA58" s="80">
        <v>0</v>
      </c>
      <c r="BB58" s="80">
        <v>300</v>
      </c>
      <c r="BC58" s="80">
        <v>180</v>
      </c>
      <c r="BD58" s="80">
        <v>0</v>
      </c>
      <c r="BE58" s="80">
        <v>0</v>
      </c>
      <c r="BF58" s="80">
        <v>0</v>
      </c>
      <c r="BG58" s="80">
        <v>0</v>
      </c>
      <c r="BH58" s="80">
        <v>0</v>
      </c>
      <c r="BI58" s="80">
        <v>0</v>
      </c>
      <c r="BJ58" s="80">
        <v>0</v>
      </c>
      <c r="BK58" s="80">
        <v>0</v>
      </c>
      <c r="BL58" s="80">
        <v>0</v>
      </c>
      <c r="BM58" s="80">
        <v>0</v>
      </c>
      <c r="BN58" s="80">
        <v>0</v>
      </c>
      <c r="BO58" s="80">
        <v>0</v>
      </c>
      <c r="BP58" s="80">
        <v>0</v>
      </c>
      <c r="BQ58" s="80">
        <v>0</v>
      </c>
      <c r="BR58" s="80">
        <v>0</v>
      </c>
      <c r="BS58" s="80">
        <v>0</v>
      </c>
      <c r="BT58" s="80">
        <v>0</v>
      </c>
      <c r="BU58" s="80">
        <v>0</v>
      </c>
      <c r="BV58" s="80">
        <v>0</v>
      </c>
      <c r="BW58" s="80">
        <v>0</v>
      </c>
      <c r="BX58" s="80">
        <v>0</v>
      </c>
      <c r="BY58" s="80">
        <v>0</v>
      </c>
      <c r="BZ58" s="80">
        <v>0</v>
      </c>
      <c r="CA58" s="80">
        <v>0</v>
      </c>
      <c r="CB58" s="80">
        <v>0</v>
      </c>
      <c r="CC58" s="80">
        <v>0</v>
      </c>
      <c r="CD58" s="80">
        <v>0</v>
      </c>
      <c r="CE58" s="80">
        <v>0</v>
      </c>
      <c r="CF58" s="80">
        <v>0</v>
      </c>
      <c r="CG58" s="80">
        <v>0</v>
      </c>
      <c r="CH58" s="80">
        <v>0</v>
      </c>
      <c r="CI58" s="80">
        <v>0</v>
      </c>
      <c r="CJ58" s="80">
        <v>0</v>
      </c>
      <c r="CK58" s="80">
        <v>0</v>
      </c>
      <c r="CL58" s="80">
        <v>0</v>
      </c>
      <c r="CM58" s="80">
        <v>0</v>
      </c>
      <c r="CN58" s="80">
        <v>0</v>
      </c>
      <c r="CO58" s="80">
        <v>0</v>
      </c>
      <c r="CP58" s="80">
        <v>0</v>
      </c>
      <c r="CQ58" s="80">
        <v>0</v>
      </c>
      <c r="CR58" s="80">
        <v>0</v>
      </c>
      <c r="CS58" s="80">
        <v>0</v>
      </c>
      <c r="CT58" s="80">
        <v>0</v>
      </c>
      <c r="CU58" s="80">
        <v>0</v>
      </c>
      <c r="CV58" s="80">
        <v>0</v>
      </c>
      <c r="CW58" s="80">
        <v>0</v>
      </c>
      <c r="CX58" s="80">
        <v>0</v>
      </c>
      <c r="CY58" s="80">
        <v>0</v>
      </c>
      <c r="CZ58" s="80">
        <v>0</v>
      </c>
      <c r="DA58" s="80">
        <v>0</v>
      </c>
      <c r="DB58" s="80">
        <v>0</v>
      </c>
      <c r="DC58" s="80">
        <v>0</v>
      </c>
      <c r="DD58" s="80">
        <v>0</v>
      </c>
      <c r="DE58" s="80">
        <v>0</v>
      </c>
      <c r="DF58" s="80">
        <v>300</v>
      </c>
      <c r="DG58" s="80">
        <v>120</v>
      </c>
      <c r="DH58" s="80">
        <v>0</v>
      </c>
      <c r="DI58" s="80">
        <v>0</v>
      </c>
      <c r="DJ58" s="80">
        <f t="shared" si="16"/>
        <v>0</v>
      </c>
      <c r="DK58" s="80">
        <f t="shared" si="17"/>
        <v>0</v>
      </c>
      <c r="DL58" s="80">
        <v>1300</v>
      </c>
      <c r="DM58" s="80">
        <v>621</v>
      </c>
      <c r="DN58" s="80">
        <v>0</v>
      </c>
      <c r="DO58" s="80">
        <v>0</v>
      </c>
      <c r="DP58" s="80">
        <v>1300</v>
      </c>
      <c r="DQ58" s="80">
        <v>621</v>
      </c>
    </row>
    <row r="59" spans="1:121" ht="16.5" customHeight="1">
      <c r="A59" s="79">
        <v>50</v>
      </c>
      <c r="B59" s="79">
        <v>50</v>
      </c>
      <c r="C59" s="56" t="s">
        <v>141</v>
      </c>
      <c r="D59" s="80">
        <f t="shared" si="10"/>
        <v>20071.3321</v>
      </c>
      <c r="E59" s="80">
        <f t="shared" si="11"/>
        <v>13986.598</v>
      </c>
      <c r="F59" s="80">
        <f t="shared" si="12"/>
        <v>19265.9</v>
      </c>
      <c r="G59" s="80">
        <f t="shared" si="13"/>
        <v>13209.462999999998</v>
      </c>
      <c r="H59" s="80">
        <f t="shared" si="14"/>
        <v>3211.3321</v>
      </c>
      <c r="I59" s="80">
        <f t="shared" si="15"/>
        <v>3183.035</v>
      </c>
      <c r="J59" s="80">
        <v>13120</v>
      </c>
      <c r="K59" s="80">
        <v>8946.621</v>
      </c>
      <c r="L59" s="80">
        <v>2511.3321</v>
      </c>
      <c r="M59" s="80">
        <v>2483.035</v>
      </c>
      <c r="N59" s="80">
        <v>11820</v>
      </c>
      <c r="O59" s="80">
        <v>8183.871</v>
      </c>
      <c r="P59" s="80">
        <v>0</v>
      </c>
      <c r="Q59" s="80">
        <v>0</v>
      </c>
      <c r="R59" s="80">
        <v>1300</v>
      </c>
      <c r="S59" s="80">
        <v>762.75</v>
      </c>
      <c r="T59" s="80">
        <v>2511.3321</v>
      </c>
      <c r="U59" s="80">
        <v>2483.035</v>
      </c>
      <c r="V59" s="80">
        <v>0</v>
      </c>
      <c r="W59" s="80">
        <v>0</v>
      </c>
      <c r="X59" s="80">
        <v>0</v>
      </c>
      <c r="Y59" s="80">
        <v>0</v>
      </c>
      <c r="Z59" s="80">
        <v>0</v>
      </c>
      <c r="AA59" s="80">
        <v>0</v>
      </c>
      <c r="AB59" s="80">
        <v>0</v>
      </c>
      <c r="AC59" s="80">
        <v>0</v>
      </c>
      <c r="AD59" s="80">
        <v>0</v>
      </c>
      <c r="AE59" s="80">
        <v>0</v>
      </c>
      <c r="AF59" s="80">
        <v>0</v>
      </c>
      <c r="AG59" s="80">
        <v>0</v>
      </c>
      <c r="AH59" s="80">
        <v>0</v>
      </c>
      <c r="AI59" s="80">
        <v>0</v>
      </c>
      <c r="AJ59" s="80">
        <v>0</v>
      </c>
      <c r="AK59" s="80">
        <v>0</v>
      </c>
      <c r="AL59" s="80">
        <v>0</v>
      </c>
      <c r="AM59" s="80">
        <v>0</v>
      </c>
      <c r="AN59" s="80">
        <v>0</v>
      </c>
      <c r="AO59" s="80">
        <v>0</v>
      </c>
      <c r="AP59" s="80">
        <v>0</v>
      </c>
      <c r="AQ59" s="80">
        <v>0</v>
      </c>
      <c r="AR59" s="80">
        <v>0</v>
      </c>
      <c r="AS59" s="80">
        <v>0</v>
      </c>
      <c r="AT59" s="80">
        <v>0</v>
      </c>
      <c r="AU59" s="80">
        <v>0</v>
      </c>
      <c r="AV59" s="80">
        <v>0</v>
      </c>
      <c r="AW59" s="80">
        <v>0</v>
      </c>
      <c r="AX59" s="80">
        <v>0</v>
      </c>
      <c r="AY59" s="80">
        <v>0</v>
      </c>
      <c r="AZ59" s="80">
        <v>0</v>
      </c>
      <c r="BA59" s="80">
        <v>0</v>
      </c>
      <c r="BB59" s="80">
        <v>0</v>
      </c>
      <c r="BC59" s="80">
        <v>0</v>
      </c>
      <c r="BD59" s="80">
        <v>0</v>
      </c>
      <c r="BE59" s="80">
        <v>0</v>
      </c>
      <c r="BF59" s="80">
        <v>0</v>
      </c>
      <c r="BG59" s="80">
        <v>0</v>
      </c>
      <c r="BH59" s="80">
        <v>0</v>
      </c>
      <c r="BI59" s="80">
        <v>0</v>
      </c>
      <c r="BJ59" s="80">
        <v>0</v>
      </c>
      <c r="BK59" s="80">
        <v>0</v>
      </c>
      <c r="BL59" s="80">
        <v>700</v>
      </c>
      <c r="BM59" s="80">
        <v>700</v>
      </c>
      <c r="BN59" s="80">
        <v>0</v>
      </c>
      <c r="BO59" s="80">
        <v>0</v>
      </c>
      <c r="BP59" s="80">
        <v>0</v>
      </c>
      <c r="BQ59" s="80">
        <v>0</v>
      </c>
      <c r="BR59" s="80">
        <v>0</v>
      </c>
      <c r="BS59" s="80">
        <v>0</v>
      </c>
      <c r="BT59" s="80">
        <v>0</v>
      </c>
      <c r="BU59" s="80">
        <v>0</v>
      </c>
      <c r="BV59" s="80">
        <v>0</v>
      </c>
      <c r="BW59" s="80">
        <v>0</v>
      </c>
      <c r="BX59" s="80">
        <v>0</v>
      </c>
      <c r="BY59" s="80">
        <v>0</v>
      </c>
      <c r="BZ59" s="80">
        <v>0</v>
      </c>
      <c r="CA59" s="80">
        <v>0</v>
      </c>
      <c r="CB59" s="80">
        <v>700</v>
      </c>
      <c r="CC59" s="80">
        <v>700</v>
      </c>
      <c r="CD59" s="80">
        <v>0</v>
      </c>
      <c r="CE59" s="80">
        <v>0</v>
      </c>
      <c r="CF59" s="80">
        <v>0</v>
      </c>
      <c r="CG59" s="80">
        <v>0</v>
      </c>
      <c r="CH59" s="80">
        <v>0</v>
      </c>
      <c r="CI59" s="80">
        <v>0</v>
      </c>
      <c r="CJ59" s="80">
        <v>0</v>
      </c>
      <c r="CK59" s="80">
        <v>0</v>
      </c>
      <c r="CL59" s="80">
        <v>0</v>
      </c>
      <c r="CM59" s="80">
        <v>0</v>
      </c>
      <c r="CN59" s="80">
        <v>0</v>
      </c>
      <c r="CO59" s="80">
        <v>0</v>
      </c>
      <c r="CP59" s="80">
        <v>0</v>
      </c>
      <c r="CQ59" s="80">
        <v>0</v>
      </c>
      <c r="CR59" s="80">
        <v>0</v>
      </c>
      <c r="CS59" s="80">
        <v>0</v>
      </c>
      <c r="CT59" s="80">
        <v>0</v>
      </c>
      <c r="CU59" s="80">
        <v>0</v>
      </c>
      <c r="CV59" s="80">
        <v>0</v>
      </c>
      <c r="CW59" s="80">
        <v>0</v>
      </c>
      <c r="CX59" s="80">
        <v>3100</v>
      </c>
      <c r="CY59" s="80">
        <v>1216.942</v>
      </c>
      <c r="CZ59" s="80">
        <v>0</v>
      </c>
      <c r="DA59" s="80">
        <v>0</v>
      </c>
      <c r="DB59" s="80">
        <v>3100</v>
      </c>
      <c r="DC59" s="80">
        <v>1216.942</v>
      </c>
      <c r="DD59" s="80">
        <v>0</v>
      </c>
      <c r="DE59" s="80">
        <v>0</v>
      </c>
      <c r="DF59" s="80">
        <v>640</v>
      </c>
      <c r="DG59" s="80">
        <v>640</v>
      </c>
      <c r="DH59" s="80">
        <v>0</v>
      </c>
      <c r="DI59" s="80">
        <v>0</v>
      </c>
      <c r="DJ59" s="80">
        <f t="shared" si="16"/>
        <v>0</v>
      </c>
      <c r="DK59" s="80">
        <f t="shared" si="17"/>
        <v>0</v>
      </c>
      <c r="DL59" s="80">
        <v>2405.9</v>
      </c>
      <c r="DM59" s="80">
        <v>2405.9</v>
      </c>
      <c r="DN59" s="80">
        <v>0</v>
      </c>
      <c r="DO59" s="80">
        <v>0</v>
      </c>
      <c r="DP59" s="80">
        <v>2405.9</v>
      </c>
      <c r="DQ59" s="80">
        <v>2405.9</v>
      </c>
    </row>
    <row r="60" spans="1:121" ht="16.5" customHeight="1">
      <c r="A60" s="79">
        <v>51</v>
      </c>
      <c r="B60" s="79">
        <v>90</v>
      </c>
      <c r="C60" s="56" t="s">
        <v>142</v>
      </c>
      <c r="D60" s="80">
        <f t="shared" si="10"/>
        <v>4907.3764</v>
      </c>
      <c r="E60" s="80">
        <f t="shared" si="11"/>
        <v>3641.235</v>
      </c>
      <c r="F60" s="80">
        <f t="shared" si="12"/>
        <v>4843.372</v>
      </c>
      <c r="G60" s="80">
        <f t="shared" si="13"/>
        <v>3641.235</v>
      </c>
      <c r="H60" s="80">
        <f t="shared" si="14"/>
        <v>464.0044</v>
      </c>
      <c r="I60" s="80">
        <f t="shared" si="15"/>
        <v>175</v>
      </c>
      <c r="J60" s="80">
        <v>4443.372</v>
      </c>
      <c r="K60" s="80">
        <v>3466.235</v>
      </c>
      <c r="L60" s="80">
        <v>464.0044</v>
      </c>
      <c r="M60" s="80">
        <v>175</v>
      </c>
      <c r="N60" s="80">
        <v>4443.372</v>
      </c>
      <c r="O60" s="80">
        <v>3466.235</v>
      </c>
      <c r="P60" s="80">
        <v>464.0044</v>
      </c>
      <c r="Q60" s="80">
        <v>175</v>
      </c>
      <c r="R60" s="80">
        <v>0</v>
      </c>
      <c r="S60" s="80">
        <v>0</v>
      </c>
      <c r="T60" s="80">
        <v>0</v>
      </c>
      <c r="U60" s="80">
        <v>0</v>
      </c>
      <c r="V60" s="80">
        <v>0</v>
      </c>
      <c r="W60" s="80">
        <v>0</v>
      </c>
      <c r="X60" s="80">
        <v>0</v>
      </c>
      <c r="Y60" s="80">
        <v>0</v>
      </c>
      <c r="Z60" s="80">
        <v>0</v>
      </c>
      <c r="AA60" s="80">
        <v>0</v>
      </c>
      <c r="AB60" s="80">
        <v>0</v>
      </c>
      <c r="AC60" s="80">
        <v>0</v>
      </c>
      <c r="AD60" s="80">
        <v>0</v>
      </c>
      <c r="AE60" s="80">
        <v>0</v>
      </c>
      <c r="AF60" s="80">
        <v>0</v>
      </c>
      <c r="AG60" s="80">
        <v>0</v>
      </c>
      <c r="AH60" s="80">
        <v>0</v>
      </c>
      <c r="AI60" s="80">
        <v>0</v>
      </c>
      <c r="AJ60" s="80">
        <v>0</v>
      </c>
      <c r="AK60" s="80">
        <v>0</v>
      </c>
      <c r="AL60" s="80">
        <v>0</v>
      </c>
      <c r="AM60" s="80">
        <v>0</v>
      </c>
      <c r="AN60" s="80">
        <v>0</v>
      </c>
      <c r="AO60" s="80">
        <v>0</v>
      </c>
      <c r="AP60" s="80">
        <v>0</v>
      </c>
      <c r="AQ60" s="80">
        <v>0</v>
      </c>
      <c r="AR60" s="80">
        <v>0</v>
      </c>
      <c r="AS60" s="80">
        <v>0</v>
      </c>
      <c r="AT60" s="80">
        <v>0</v>
      </c>
      <c r="AU60" s="80">
        <v>0</v>
      </c>
      <c r="AV60" s="80">
        <v>0</v>
      </c>
      <c r="AW60" s="80">
        <v>0</v>
      </c>
      <c r="AX60" s="80">
        <v>0</v>
      </c>
      <c r="AY60" s="80">
        <v>0</v>
      </c>
      <c r="AZ60" s="80">
        <v>0</v>
      </c>
      <c r="BA60" s="80">
        <v>0</v>
      </c>
      <c r="BB60" s="80">
        <v>0</v>
      </c>
      <c r="BC60" s="80">
        <v>0</v>
      </c>
      <c r="BD60" s="80">
        <v>0</v>
      </c>
      <c r="BE60" s="80">
        <v>0</v>
      </c>
      <c r="BF60" s="80">
        <v>0</v>
      </c>
      <c r="BG60" s="80">
        <v>0</v>
      </c>
      <c r="BH60" s="80">
        <v>0</v>
      </c>
      <c r="BI60" s="80">
        <v>0</v>
      </c>
      <c r="BJ60" s="80">
        <v>0</v>
      </c>
      <c r="BK60" s="80">
        <v>0</v>
      </c>
      <c r="BL60" s="80">
        <v>0</v>
      </c>
      <c r="BM60" s="80">
        <v>0</v>
      </c>
      <c r="BN60" s="80">
        <v>0</v>
      </c>
      <c r="BO60" s="80">
        <v>0</v>
      </c>
      <c r="BP60" s="80">
        <v>0</v>
      </c>
      <c r="BQ60" s="80">
        <v>0</v>
      </c>
      <c r="BR60" s="80">
        <v>0</v>
      </c>
      <c r="BS60" s="80">
        <v>0</v>
      </c>
      <c r="BT60" s="80">
        <v>0</v>
      </c>
      <c r="BU60" s="80">
        <v>0</v>
      </c>
      <c r="BV60" s="80">
        <v>0</v>
      </c>
      <c r="BW60" s="80">
        <v>0</v>
      </c>
      <c r="BX60" s="80">
        <v>0</v>
      </c>
      <c r="BY60" s="80">
        <v>0</v>
      </c>
      <c r="BZ60" s="80">
        <v>0</v>
      </c>
      <c r="CA60" s="80">
        <v>0</v>
      </c>
      <c r="CB60" s="80">
        <v>0</v>
      </c>
      <c r="CC60" s="80">
        <v>0</v>
      </c>
      <c r="CD60" s="80">
        <v>0</v>
      </c>
      <c r="CE60" s="80">
        <v>0</v>
      </c>
      <c r="CF60" s="80">
        <v>0</v>
      </c>
      <c r="CG60" s="80">
        <v>0</v>
      </c>
      <c r="CH60" s="80">
        <v>0</v>
      </c>
      <c r="CI60" s="80">
        <v>0</v>
      </c>
      <c r="CJ60" s="80">
        <v>0</v>
      </c>
      <c r="CK60" s="80">
        <v>0</v>
      </c>
      <c r="CL60" s="80">
        <v>0</v>
      </c>
      <c r="CM60" s="80">
        <v>0</v>
      </c>
      <c r="CN60" s="80">
        <v>0</v>
      </c>
      <c r="CO60" s="80">
        <v>0</v>
      </c>
      <c r="CP60" s="80">
        <v>0</v>
      </c>
      <c r="CQ60" s="80">
        <v>0</v>
      </c>
      <c r="CR60" s="80">
        <v>0</v>
      </c>
      <c r="CS60" s="80">
        <v>0</v>
      </c>
      <c r="CT60" s="80">
        <v>0</v>
      </c>
      <c r="CU60" s="80">
        <v>0</v>
      </c>
      <c r="CV60" s="80">
        <v>0</v>
      </c>
      <c r="CW60" s="80">
        <v>0</v>
      </c>
      <c r="CX60" s="80">
        <v>0</v>
      </c>
      <c r="CY60" s="80">
        <v>0</v>
      </c>
      <c r="CZ60" s="80">
        <v>0</v>
      </c>
      <c r="DA60" s="80">
        <v>0</v>
      </c>
      <c r="DB60" s="80">
        <v>0</v>
      </c>
      <c r="DC60" s="80">
        <v>0</v>
      </c>
      <c r="DD60" s="80">
        <v>0</v>
      </c>
      <c r="DE60" s="80">
        <v>0</v>
      </c>
      <c r="DF60" s="80">
        <v>0</v>
      </c>
      <c r="DG60" s="80">
        <v>0</v>
      </c>
      <c r="DH60" s="80">
        <v>0</v>
      </c>
      <c r="DI60" s="80">
        <v>0</v>
      </c>
      <c r="DJ60" s="80">
        <f t="shared" si="16"/>
        <v>0</v>
      </c>
      <c r="DK60" s="80">
        <f t="shared" si="17"/>
        <v>0</v>
      </c>
      <c r="DL60" s="80">
        <v>400</v>
      </c>
      <c r="DM60" s="80">
        <v>175</v>
      </c>
      <c r="DN60" s="80">
        <v>0</v>
      </c>
      <c r="DO60" s="80">
        <v>0</v>
      </c>
      <c r="DP60" s="80">
        <v>400</v>
      </c>
      <c r="DQ60" s="80">
        <v>175</v>
      </c>
    </row>
    <row r="61" spans="1:121" ht="16.5" customHeight="1">
      <c r="A61" s="79">
        <v>52</v>
      </c>
      <c r="B61" s="79">
        <v>6</v>
      </c>
      <c r="C61" s="56" t="s">
        <v>143</v>
      </c>
      <c r="D61" s="80">
        <f t="shared" si="10"/>
        <v>14563.251</v>
      </c>
      <c r="E61" s="80">
        <f t="shared" si="11"/>
        <v>8579.914</v>
      </c>
      <c r="F61" s="80">
        <f t="shared" si="12"/>
        <v>14016.5</v>
      </c>
      <c r="G61" s="80">
        <f t="shared" si="13"/>
        <v>8091.914</v>
      </c>
      <c r="H61" s="80">
        <f t="shared" si="14"/>
        <v>2899.951</v>
      </c>
      <c r="I61" s="80">
        <f t="shared" si="15"/>
        <v>1328</v>
      </c>
      <c r="J61" s="80">
        <v>10663.3</v>
      </c>
      <c r="K61" s="80">
        <v>7021.914</v>
      </c>
      <c r="L61" s="80">
        <v>0</v>
      </c>
      <c r="M61" s="80">
        <v>0</v>
      </c>
      <c r="N61" s="80">
        <v>10213.3</v>
      </c>
      <c r="O61" s="80">
        <v>6771.914</v>
      </c>
      <c r="P61" s="80">
        <v>0</v>
      </c>
      <c r="Q61" s="80">
        <v>0</v>
      </c>
      <c r="R61" s="80">
        <v>0</v>
      </c>
      <c r="S61" s="80">
        <v>0</v>
      </c>
      <c r="T61" s="80">
        <v>0</v>
      </c>
      <c r="U61" s="80">
        <v>0</v>
      </c>
      <c r="V61" s="80">
        <v>0</v>
      </c>
      <c r="W61" s="80">
        <v>0</v>
      </c>
      <c r="X61" s="80">
        <v>0</v>
      </c>
      <c r="Y61" s="80">
        <v>0</v>
      </c>
      <c r="Z61" s="80">
        <v>0</v>
      </c>
      <c r="AA61" s="80">
        <v>0</v>
      </c>
      <c r="AB61" s="80">
        <v>0</v>
      </c>
      <c r="AC61" s="80">
        <v>0</v>
      </c>
      <c r="AD61" s="80">
        <v>0</v>
      </c>
      <c r="AE61" s="80">
        <v>0</v>
      </c>
      <c r="AF61" s="80">
        <v>0</v>
      </c>
      <c r="AG61" s="80">
        <v>0</v>
      </c>
      <c r="AH61" s="80">
        <v>0</v>
      </c>
      <c r="AI61" s="80">
        <v>0</v>
      </c>
      <c r="AJ61" s="80">
        <v>0</v>
      </c>
      <c r="AK61" s="80">
        <v>0</v>
      </c>
      <c r="AL61" s="80">
        <v>0</v>
      </c>
      <c r="AM61" s="80">
        <v>0</v>
      </c>
      <c r="AN61" s="80">
        <v>0</v>
      </c>
      <c r="AO61" s="80">
        <v>0</v>
      </c>
      <c r="AP61" s="80">
        <v>0</v>
      </c>
      <c r="AQ61" s="80">
        <v>0</v>
      </c>
      <c r="AR61" s="80">
        <v>0</v>
      </c>
      <c r="AS61" s="80">
        <v>0</v>
      </c>
      <c r="AT61" s="80">
        <v>0</v>
      </c>
      <c r="AU61" s="80">
        <v>0</v>
      </c>
      <c r="AV61" s="80">
        <v>0</v>
      </c>
      <c r="AW61" s="80">
        <v>0</v>
      </c>
      <c r="AX61" s="80">
        <v>200</v>
      </c>
      <c r="AY61" s="80">
        <v>200</v>
      </c>
      <c r="AZ61" s="80">
        <v>0</v>
      </c>
      <c r="BA61" s="80">
        <v>0</v>
      </c>
      <c r="BB61" s="80">
        <v>200</v>
      </c>
      <c r="BC61" s="80">
        <v>200</v>
      </c>
      <c r="BD61" s="80">
        <v>0</v>
      </c>
      <c r="BE61" s="80">
        <v>0</v>
      </c>
      <c r="BF61" s="80">
        <v>0</v>
      </c>
      <c r="BG61" s="80">
        <v>0</v>
      </c>
      <c r="BH61" s="80">
        <v>0</v>
      </c>
      <c r="BI61" s="80">
        <v>0</v>
      </c>
      <c r="BJ61" s="80">
        <v>0</v>
      </c>
      <c r="BK61" s="80">
        <v>0</v>
      </c>
      <c r="BL61" s="80">
        <v>2899.951</v>
      </c>
      <c r="BM61" s="80">
        <v>1328</v>
      </c>
      <c r="BN61" s="80">
        <v>0</v>
      </c>
      <c r="BO61" s="80">
        <v>0</v>
      </c>
      <c r="BP61" s="80">
        <v>0</v>
      </c>
      <c r="BQ61" s="80">
        <v>0</v>
      </c>
      <c r="BR61" s="80">
        <v>0</v>
      </c>
      <c r="BS61" s="80">
        <v>0</v>
      </c>
      <c r="BT61" s="80">
        <v>0</v>
      </c>
      <c r="BU61" s="80">
        <v>0</v>
      </c>
      <c r="BV61" s="80">
        <v>0</v>
      </c>
      <c r="BW61" s="80">
        <v>0</v>
      </c>
      <c r="BX61" s="80">
        <v>1400</v>
      </c>
      <c r="BY61" s="80">
        <v>1328</v>
      </c>
      <c r="BZ61" s="80">
        <v>0</v>
      </c>
      <c r="CA61" s="80">
        <v>0</v>
      </c>
      <c r="CB61" s="80">
        <v>1499.951</v>
      </c>
      <c r="CC61" s="80">
        <v>0</v>
      </c>
      <c r="CD61" s="80">
        <v>0</v>
      </c>
      <c r="CE61" s="80">
        <v>0</v>
      </c>
      <c r="CF61" s="80">
        <v>0</v>
      </c>
      <c r="CG61" s="80">
        <v>0</v>
      </c>
      <c r="CH61" s="80">
        <v>0</v>
      </c>
      <c r="CI61" s="80">
        <v>0</v>
      </c>
      <c r="CJ61" s="80">
        <v>0</v>
      </c>
      <c r="CK61" s="80">
        <v>0</v>
      </c>
      <c r="CL61" s="80">
        <v>0</v>
      </c>
      <c r="CM61" s="80">
        <v>0</v>
      </c>
      <c r="CN61" s="80">
        <v>0</v>
      </c>
      <c r="CO61" s="80">
        <v>0</v>
      </c>
      <c r="CP61" s="80">
        <v>0</v>
      </c>
      <c r="CQ61" s="80">
        <v>0</v>
      </c>
      <c r="CR61" s="80">
        <v>0</v>
      </c>
      <c r="CS61" s="80">
        <v>0</v>
      </c>
      <c r="CT61" s="80">
        <v>0</v>
      </c>
      <c r="CU61" s="80">
        <v>0</v>
      </c>
      <c r="CV61" s="80">
        <v>0</v>
      </c>
      <c r="CW61" s="80">
        <v>0</v>
      </c>
      <c r="CX61" s="80">
        <v>0</v>
      </c>
      <c r="CY61" s="80">
        <v>0</v>
      </c>
      <c r="CZ61" s="80">
        <v>0</v>
      </c>
      <c r="DA61" s="80">
        <v>0</v>
      </c>
      <c r="DB61" s="80">
        <v>0</v>
      </c>
      <c r="DC61" s="80">
        <v>0</v>
      </c>
      <c r="DD61" s="80">
        <v>0</v>
      </c>
      <c r="DE61" s="80">
        <v>0</v>
      </c>
      <c r="DF61" s="80">
        <v>800</v>
      </c>
      <c r="DG61" s="80">
        <v>30</v>
      </c>
      <c r="DH61" s="80">
        <v>0</v>
      </c>
      <c r="DI61" s="80">
        <v>0</v>
      </c>
      <c r="DJ61" s="80">
        <f t="shared" si="16"/>
        <v>0</v>
      </c>
      <c r="DK61" s="80">
        <f t="shared" si="17"/>
        <v>0</v>
      </c>
      <c r="DL61" s="80">
        <v>2353.2</v>
      </c>
      <c r="DM61" s="80">
        <v>840</v>
      </c>
      <c r="DN61" s="80">
        <v>0</v>
      </c>
      <c r="DO61" s="80">
        <v>0</v>
      </c>
      <c r="DP61" s="80">
        <v>2353.2</v>
      </c>
      <c r="DQ61" s="80">
        <v>840</v>
      </c>
    </row>
    <row r="62" spans="1:121" ht="16.5" customHeight="1">
      <c r="A62" s="79">
        <v>53</v>
      </c>
      <c r="B62" s="79">
        <v>9</v>
      </c>
      <c r="C62" s="56" t="s">
        <v>144</v>
      </c>
      <c r="D62" s="80">
        <f t="shared" si="10"/>
        <v>8338.479</v>
      </c>
      <c r="E62" s="80">
        <f t="shared" si="11"/>
        <v>4166.519</v>
      </c>
      <c r="F62" s="80">
        <f t="shared" si="12"/>
        <v>7792.3</v>
      </c>
      <c r="G62" s="80">
        <f t="shared" si="13"/>
        <v>4388.539</v>
      </c>
      <c r="H62" s="80">
        <f t="shared" si="14"/>
        <v>889.6790000000001</v>
      </c>
      <c r="I62" s="80">
        <f t="shared" si="15"/>
        <v>-222.01999999999998</v>
      </c>
      <c r="J62" s="80">
        <v>6760.8</v>
      </c>
      <c r="K62" s="80">
        <v>4031.331</v>
      </c>
      <c r="L62" s="80">
        <v>643.479</v>
      </c>
      <c r="M62" s="80">
        <v>240</v>
      </c>
      <c r="N62" s="80">
        <v>6760.8</v>
      </c>
      <c r="O62" s="80">
        <v>4031.331</v>
      </c>
      <c r="P62" s="80">
        <v>643.479</v>
      </c>
      <c r="Q62" s="80">
        <v>240</v>
      </c>
      <c r="R62" s="80">
        <v>0</v>
      </c>
      <c r="S62" s="80">
        <v>0</v>
      </c>
      <c r="T62" s="80">
        <v>0</v>
      </c>
      <c r="U62" s="80">
        <v>0</v>
      </c>
      <c r="V62" s="80">
        <v>0</v>
      </c>
      <c r="W62" s="80">
        <v>0</v>
      </c>
      <c r="X62" s="80">
        <v>0</v>
      </c>
      <c r="Y62" s="80">
        <v>0</v>
      </c>
      <c r="Z62" s="80">
        <v>0</v>
      </c>
      <c r="AA62" s="80">
        <v>0</v>
      </c>
      <c r="AB62" s="80">
        <v>0</v>
      </c>
      <c r="AC62" s="80">
        <v>0</v>
      </c>
      <c r="AD62" s="80">
        <v>0</v>
      </c>
      <c r="AE62" s="80">
        <v>0</v>
      </c>
      <c r="AF62" s="80">
        <v>246.2</v>
      </c>
      <c r="AG62" s="80">
        <v>-462.02</v>
      </c>
      <c r="AH62" s="80">
        <v>0</v>
      </c>
      <c r="AI62" s="80">
        <v>0</v>
      </c>
      <c r="AJ62" s="80">
        <v>0</v>
      </c>
      <c r="AK62" s="80">
        <v>0</v>
      </c>
      <c r="AL62" s="80">
        <v>0</v>
      </c>
      <c r="AM62" s="80">
        <v>0</v>
      </c>
      <c r="AN62" s="80">
        <v>0</v>
      </c>
      <c r="AO62" s="80">
        <v>0</v>
      </c>
      <c r="AP62" s="80">
        <v>0</v>
      </c>
      <c r="AQ62" s="80">
        <v>0</v>
      </c>
      <c r="AR62" s="80">
        <v>246.2</v>
      </c>
      <c r="AS62" s="80">
        <v>0</v>
      </c>
      <c r="AT62" s="80">
        <v>0</v>
      </c>
      <c r="AU62" s="80">
        <v>0</v>
      </c>
      <c r="AV62" s="80">
        <v>0</v>
      </c>
      <c r="AW62" s="80">
        <v>-462.02</v>
      </c>
      <c r="AX62" s="80">
        <v>0</v>
      </c>
      <c r="AY62" s="80">
        <v>0</v>
      </c>
      <c r="AZ62" s="80">
        <v>0</v>
      </c>
      <c r="BA62" s="80">
        <v>0</v>
      </c>
      <c r="BB62" s="80">
        <v>0</v>
      </c>
      <c r="BC62" s="80">
        <v>0</v>
      </c>
      <c r="BD62" s="80">
        <v>0</v>
      </c>
      <c r="BE62" s="80">
        <v>0</v>
      </c>
      <c r="BF62" s="80">
        <v>0</v>
      </c>
      <c r="BG62" s="80">
        <v>0</v>
      </c>
      <c r="BH62" s="80">
        <v>0</v>
      </c>
      <c r="BI62" s="80">
        <v>0</v>
      </c>
      <c r="BJ62" s="80">
        <v>0</v>
      </c>
      <c r="BK62" s="80">
        <v>0</v>
      </c>
      <c r="BL62" s="80">
        <v>0</v>
      </c>
      <c r="BM62" s="80">
        <v>0</v>
      </c>
      <c r="BN62" s="80">
        <v>0</v>
      </c>
      <c r="BO62" s="80">
        <v>0</v>
      </c>
      <c r="BP62" s="80">
        <v>0</v>
      </c>
      <c r="BQ62" s="80">
        <v>0</v>
      </c>
      <c r="BR62" s="80">
        <v>0</v>
      </c>
      <c r="BS62" s="80">
        <v>0</v>
      </c>
      <c r="BT62" s="80">
        <v>0</v>
      </c>
      <c r="BU62" s="80">
        <v>0</v>
      </c>
      <c r="BV62" s="80">
        <v>0</v>
      </c>
      <c r="BW62" s="80">
        <v>0</v>
      </c>
      <c r="BX62" s="80">
        <v>0</v>
      </c>
      <c r="BY62" s="80">
        <v>0</v>
      </c>
      <c r="BZ62" s="80">
        <v>0</v>
      </c>
      <c r="CA62" s="80">
        <v>0</v>
      </c>
      <c r="CB62" s="80">
        <v>0</v>
      </c>
      <c r="CC62" s="80">
        <v>0</v>
      </c>
      <c r="CD62" s="80">
        <v>0</v>
      </c>
      <c r="CE62" s="80">
        <v>0</v>
      </c>
      <c r="CF62" s="80">
        <v>0</v>
      </c>
      <c r="CG62" s="80">
        <v>0</v>
      </c>
      <c r="CH62" s="80">
        <v>0</v>
      </c>
      <c r="CI62" s="80">
        <v>0</v>
      </c>
      <c r="CJ62" s="80">
        <v>0</v>
      </c>
      <c r="CK62" s="80">
        <v>0</v>
      </c>
      <c r="CL62" s="80">
        <v>488</v>
      </c>
      <c r="CM62" s="80">
        <v>357.208</v>
      </c>
      <c r="CN62" s="80">
        <v>0</v>
      </c>
      <c r="CO62" s="80">
        <v>0</v>
      </c>
      <c r="CP62" s="80">
        <v>488</v>
      </c>
      <c r="CQ62" s="80">
        <v>357.208</v>
      </c>
      <c r="CR62" s="80">
        <v>0</v>
      </c>
      <c r="CS62" s="80">
        <v>0</v>
      </c>
      <c r="CT62" s="80">
        <v>488</v>
      </c>
      <c r="CU62" s="80">
        <v>357.208</v>
      </c>
      <c r="CV62" s="80">
        <v>0</v>
      </c>
      <c r="CW62" s="80">
        <v>0</v>
      </c>
      <c r="CX62" s="80">
        <v>0</v>
      </c>
      <c r="CY62" s="80">
        <v>0</v>
      </c>
      <c r="CZ62" s="80">
        <v>0</v>
      </c>
      <c r="DA62" s="80">
        <v>0</v>
      </c>
      <c r="DB62" s="80">
        <v>0</v>
      </c>
      <c r="DC62" s="80">
        <v>0</v>
      </c>
      <c r="DD62" s="80">
        <v>0</v>
      </c>
      <c r="DE62" s="80">
        <v>0</v>
      </c>
      <c r="DF62" s="80">
        <v>200</v>
      </c>
      <c r="DG62" s="80">
        <v>0</v>
      </c>
      <c r="DH62" s="80">
        <v>0</v>
      </c>
      <c r="DI62" s="80">
        <v>0</v>
      </c>
      <c r="DJ62" s="80">
        <f t="shared" si="16"/>
        <v>0</v>
      </c>
      <c r="DK62" s="80">
        <f t="shared" si="17"/>
        <v>0</v>
      </c>
      <c r="DL62" s="80">
        <v>343.5</v>
      </c>
      <c r="DM62" s="80">
        <v>0</v>
      </c>
      <c r="DN62" s="80">
        <v>0</v>
      </c>
      <c r="DO62" s="80">
        <v>0</v>
      </c>
      <c r="DP62" s="80">
        <v>343.5</v>
      </c>
      <c r="DQ62" s="80">
        <v>0</v>
      </c>
    </row>
    <row r="63" spans="1:121" ht="16.5" customHeight="1">
      <c r="A63" s="79">
        <v>54</v>
      </c>
      <c r="B63" s="79">
        <v>14</v>
      </c>
      <c r="C63" s="56" t="s">
        <v>145</v>
      </c>
      <c r="D63" s="80">
        <f t="shared" si="10"/>
        <v>12217.6</v>
      </c>
      <c r="E63" s="80">
        <f t="shared" si="11"/>
        <v>7801.753999999999</v>
      </c>
      <c r="F63" s="80">
        <f t="shared" si="12"/>
        <v>10654.199999999999</v>
      </c>
      <c r="G63" s="80">
        <f t="shared" si="13"/>
        <v>6238.354</v>
      </c>
      <c r="H63" s="80">
        <f t="shared" si="14"/>
        <v>3995.8</v>
      </c>
      <c r="I63" s="80">
        <f t="shared" si="15"/>
        <v>2348</v>
      </c>
      <c r="J63" s="80">
        <v>7821.8</v>
      </c>
      <c r="K63" s="80">
        <v>5206.754</v>
      </c>
      <c r="L63" s="80">
        <v>895.8</v>
      </c>
      <c r="M63" s="80">
        <v>758</v>
      </c>
      <c r="N63" s="80">
        <v>7821.8</v>
      </c>
      <c r="O63" s="80">
        <v>5206.754</v>
      </c>
      <c r="P63" s="80">
        <v>895.8</v>
      </c>
      <c r="Q63" s="80">
        <v>758</v>
      </c>
      <c r="R63" s="80">
        <v>0</v>
      </c>
      <c r="S63" s="80">
        <v>0</v>
      </c>
      <c r="T63" s="80">
        <v>0</v>
      </c>
      <c r="U63" s="80">
        <v>0</v>
      </c>
      <c r="V63" s="80">
        <v>0</v>
      </c>
      <c r="W63" s="80">
        <v>0</v>
      </c>
      <c r="X63" s="80">
        <v>0</v>
      </c>
      <c r="Y63" s="80">
        <v>0</v>
      </c>
      <c r="Z63" s="80">
        <v>0</v>
      </c>
      <c r="AA63" s="80">
        <v>0</v>
      </c>
      <c r="AB63" s="80">
        <v>0</v>
      </c>
      <c r="AC63" s="80">
        <v>0</v>
      </c>
      <c r="AD63" s="80">
        <v>0</v>
      </c>
      <c r="AE63" s="80">
        <v>0</v>
      </c>
      <c r="AF63" s="80">
        <v>0</v>
      </c>
      <c r="AG63" s="80">
        <v>0</v>
      </c>
      <c r="AH63" s="80">
        <v>0</v>
      </c>
      <c r="AI63" s="80">
        <v>0</v>
      </c>
      <c r="AJ63" s="80">
        <v>0</v>
      </c>
      <c r="AK63" s="80">
        <v>0</v>
      </c>
      <c r="AL63" s="80">
        <v>0</v>
      </c>
      <c r="AM63" s="80">
        <v>0</v>
      </c>
      <c r="AN63" s="80">
        <v>0</v>
      </c>
      <c r="AO63" s="80">
        <v>0</v>
      </c>
      <c r="AP63" s="80">
        <v>0</v>
      </c>
      <c r="AQ63" s="80">
        <v>0</v>
      </c>
      <c r="AR63" s="80">
        <v>0</v>
      </c>
      <c r="AS63" s="80">
        <v>0</v>
      </c>
      <c r="AT63" s="80">
        <v>0</v>
      </c>
      <c r="AU63" s="80">
        <v>0</v>
      </c>
      <c r="AV63" s="80">
        <v>0</v>
      </c>
      <c r="AW63" s="80">
        <v>0</v>
      </c>
      <c r="AX63" s="80">
        <v>0</v>
      </c>
      <c r="AY63" s="80">
        <v>0</v>
      </c>
      <c r="AZ63" s="80">
        <v>0</v>
      </c>
      <c r="BA63" s="80">
        <v>0</v>
      </c>
      <c r="BB63" s="80">
        <v>0</v>
      </c>
      <c r="BC63" s="80">
        <v>0</v>
      </c>
      <c r="BD63" s="80">
        <v>0</v>
      </c>
      <c r="BE63" s="80">
        <v>0</v>
      </c>
      <c r="BF63" s="80">
        <v>0</v>
      </c>
      <c r="BG63" s="80">
        <v>0</v>
      </c>
      <c r="BH63" s="80">
        <v>0</v>
      </c>
      <c r="BI63" s="80">
        <v>0</v>
      </c>
      <c r="BJ63" s="80">
        <v>0</v>
      </c>
      <c r="BK63" s="80">
        <v>0</v>
      </c>
      <c r="BL63" s="80">
        <v>3100</v>
      </c>
      <c r="BM63" s="80">
        <v>1590</v>
      </c>
      <c r="BN63" s="80">
        <v>0</v>
      </c>
      <c r="BO63" s="80">
        <v>0</v>
      </c>
      <c r="BP63" s="80">
        <v>0</v>
      </c>
      <c r="BQ63" s="80">
        <v>0</v>
      </c>
      <c r="BR63" s="80">
        <v>0</v>
      </c>
      <c r="BS63" s="80">
        <v>0</v>
      </c>
      <c r="BT63" s="80">
        <v>0</v>
      </c>
      <c r="BU63" s="80">
        <v>0</v>
      </c>
      <c r="BV63" s="80">
        <v>0</v>
      </c>
      <c r="BW63" s="80">
        <v>0</v>
      </c>
      <c r="BX63" s="80">
        <v>1150</v>
      </c>
      <c r="BY63" s="80">
        <v>630</v>
      </c>
      <c r="BZ63" s="80">
        <v>0</v>
      </c>
      <c r="CA63" s="80">
        <v>0</v>
      </c>
      <c r="CB63" s="80">
        <v>1950</v>
      </c>
      <c r="CC63" s="80">
        <v>960</v>
      </c>
      <c r="CD63" s="80">
        <v>0</v>
      </c>
      <c r="CE63" s="80">
        <v>0</v>
      </c>
      <c r="CF63" s="80">
        <v>0</v>
      </c>
      <c r="CG63" s="80">
        <v>0</v>
      </c>
      <c r="CH63" s="80">
        <v>0</v>
      </c>
      <c r="CI63" s="80">
        <v>0</v>
      </c>
      <c r="CJ63" s="80">
        <v>0</v>
      </c>
      <c r="CK63" s="80">
        <v>0</v>
      </c>
      <c r="CL63" s="80">
        <v>0</v>
      </c>
      <c r="CM63" s="80">
        <v>0</v>
      </c>
      <c r="CN63" s="80">
        <v>0</v>
      </c>
      <c r="CO63" s="80">
        <v>0</v>
      </c>
      <c r="CP63" s="80">
        <v>0</v>
      </c>
      <c r="CQ63" s="80">
        <v>0</v>
      </c>
      <c r="CR63" s="80">
        <v>0</v>
      </c>
      <c r="CS63" s="80">
        <v>0</v>
      </c>
      <c r="CT63" s="80">
        <v>0</v>
      </c>
      <c r="CU63" s="80">
        <v>0</v>
      </c>
      <c r="CV63" s="80">
        <v>0</v>
      </c>
      <c r="CW63" s="80">
        <v>0</v>
      </c>
      <c r="CX63" s="80">
        <v>0</v>
      </c>
      <c r="CY63" s="80">
        <v>0</v>
      </c>
      <c r="CZ63" s="80">
        <v>0</v>
      </c>
      <c r="DA63" s="80">
        <v>0</v>
      </c>
      <c r="DB63" s="80">
        <v>0</v>
      </c>
      <c r="DC63" s="80">
        <v>0</v>
      </c>
      <c r="DD63" s="80">
        <v>0</v>
      </c>
      <c r="DE63" s="80">
        <v>0</v>
      </c>
      <c r="DF63" s="80">
        <v>400</v>
      </c>
      <c r="DG63" s="80">
        <v>247</v>
      </c>
      <c r="DH63" s="80">
        <v>0</v>
      </c>
      <c r="DI63" s="80">
        <v>0</v>
      </c>
      <c r="DJ63" s="80">
        <f t="shared" si="16"/>
        <v>0</v>
      </c>
      <c r="DK63" s="80">
        <f t="shared" si="17"/>
        <v>0</v>
      </c>
      <c r="DL63" s="80">
        <v>2432.4</v>
      </c>
      <c r="DM63" s="80">
        <v>784.6</v>
      </c>
      <c r="DN63" s="80">
        <v>0</v>
      </c>
      <c r="DO63" s="80">
        <v>0</v>
      </c>
      <c r="DP63" s="80">
        <v>2432.4</v>
      </c>
      <c r="DQ63" s="80">
        <v>784.6</v>
      </c>
    </row>
    <row r="64" spans="1:121" ht="16.5" customHeight="1">
      <c r="A64" s="79">
        <v>55</v>
      </c>
      <c r="B64" s="79">
        <v>27</v>
      </c>
      <c r="C64" s="56" t="s">
        <v>146</v>
      </c>
      <c r="D64" s="80">
        <f t="shared" si="10"/>
        <v>27392.4073</v>
      </c>
      <c r="E64" s="80">
        <f t="shared" si="11"/>
        <v>15974.171</v>
      </c>
      <c r="F64" s="80">
        <f t="shared" si="12"/>
        <v>21593.5</v>
      </c>
      <c r="G64" s="80">
        <f t="shared" si="13"/>
        <v>11126.171</v>
      </c>
      <c r="H64" s="80">
        <f t="shared" si="14"/>
        <v>8198.907299999999</v>
      </c>
      <c r="I64" s="80">
        <f t="shared" si="15"/>
        <v>4848</v>
      </c>
      <c r="J64" s="80">
        <v>15465.7</v>
      </c>
      <c r="K64" s="80">
        <v>9441.011</v>
      </c>
      <c r="L64" s="80">
        <v>1198.9</v>
      </c>
      <c r="M64" s="80">
        <v>650</v>
      </c>
      <c r="N64" s="80">
        <v>13965.7</v>
      </c>
      <c r="O64" s="80">
        <v>9291.011</v>
      </c>
      <c r="P64" s="80">
        <v>1198.9</v>
      </c>
      <c r="Q64" s="80">
        <v>650</v>
      </c>
      <c r="R64" s="80">
        <v>0</v>
      </c>
      <c r="S64" s="80">
        <v>0</v>
      </c>
      <c r="T64" s="80">
        <v>0</v>
      </c>
      <c r="U64" s="80">
        <v>0</v>
      </c>
      <c r="V64" s="80">
        <v>0</v>
      </c>
      <c r="W64" s="80">
        <v>0</v>
      </c>
      <c r="X64" s="80">
        <v>0</v>
      </c>
      <c r="Y64" s="80">
        <v>0</v>
      </c>
      <c r="Z64" s="80">
        <v>0</v>
      </c>
      <c r="AA64" s="80">
        <v>0</v>
      </c>
      <c r="AB64" s="80">
        <v>0</v>
      </c>
      <c r="AC64" s="80">
        <v>0</v>
      </c>
      <c r="AD64" s="80">
        <v>500</v>
      </c>
      <c r="AE64" s="80">
        <v>0</v>
      </c>
      <c r="AF64" s="80">
        <v>3000</v>
      </c>
      <c r="AG64" s="80">
        <v>1948</v>
      </c>
      <c r="AH64" s="80">
        <v>0</v>
      </c>
      <c r="AI64" s="80">
        <v>0</v>
      </c>
      <c r="AJ64" s="80">
        <v>0</v>
      </c>
      <c r="AK64" s="80">
        <v>0</v>
      </c>
      <c r="AL64" s="80">
        <v>0</v>
      </c>
      <c r="AM64" s="80">
        <v>0</v>
      </c>
      <c r="AN64" s="80">
        <v>0</v>
      </c>
      <c r="AO64" s="80">
        <v>0</v>
      </c>
      <c r="AP64" s="80">
        <v>500</v>
      </c>
      <c r="AQ64" s="80">
        <v>0</v>
      </c>
      <c r="AR64" s="80">
        <v>3000</v>
      </c>
      <c r="AS64" s="80">
        <v>1948</v>
      </c>
      <c r="AT64" s="80">
        <v>0</v>
      </c>
      <c r="AU64" s="80">
        <v>0</v>
      </c>
      <c r="AV64" s="80">
        <v>0</v>
      </c>
      <c r="AW64" s="80">
        <v>0</v>
      </c>
      <c r="AX64" s="80">
        <v>300</v>
      </c>
      <c r="AY64" s="80">
        <v>250</v>
      </c>
      <c r="AZ64" s="80">
        <v>0</v>
      </c>
      <c r="BA64" s="80">
        <v>0</v>
      </c>
      <c r="BB64" s="80">
        <v>300</v>
      </c>
      <c r="BC64" s="80">
        <v>250</v>
      </c>
      <c r="BD64" s="80">
        <v>0</v>
      </c>
      <c r="BE64" s="80">
        <v>0</v>
      </c>
      <c r="BF64" s="80">
        <v>0</v>
      </c>
      <c r="BG64" s="80">
        <v>0</v>
      </c>
      <c r="BH64" s="80">
        <v>0</v>
      </c>
      <c r="BI64" s="80">
        <v>0</v>
      </c>
      <c r="BJ64" s="80">
        <v>0</v>
      </c>
      <c r="BK64" s="80">
        <v>0</v>
      </c>
      <c r="BL64" s="80">
        <v>2000</v>
      </c>
      <c r="BM64" s="80">
        <v>250</v>
      </c>
      <c r="BN64" s="80">
        <v>0</v>
      </c>
      <c r="BO64" s="80">
        <v>0</v>
      </c>
      <c r="BP64" s="80">
        <v>0</v>
      </c>
      <c r="BQ64" s="80">
        <v>0</v>
      </c>
      <c r="BR64" s="80">
        <v>0</v>
      </c>
      <c r="BS64" s="80">
        <v>0</v>
      </c>
      <c r="BT64" s="80">
        <v>0</v>
      </c>
      <c r="BU64" s="80">
        <v>0</v>
      </c>
      <c r="BV64" s="80">
        <v>0</v>
      </c>
      <c r="BW64" s="80">
        <v>0</v>
      </c>
      <c r="BX64" s="80">
        <v>1000</v>
      </c>
      <c r="BY64" s="80">
        <v>0</v>
      </c>
      <c r="BZ64" s="80">
        <v>0</v>
      </c>
      <c r="CA64" s="80">
        <v>0</v>
      </c>
      <c r="CB64" s="80">
        <v>1000</v>
      </c>
      <c r="CC64" s="80">
        <v>250</v>
      </c>
      <c r="CD64" s="80">
        <v>0</v>
      </c>
      <c r="CE64" s="80">
        <v>0</v>
      </c>
      <c r="CF64" s="80">
        <v>0</v>
      </c>
      <c r="CG64" s="80">
        <v>0</v>
      </c>
      <c r="CH64" s="80">
        <v>0</v>
      </c>
      <c r="CI64" s="80">
        <v>0</v>
      </c>
      <c r="CJ64" s="80">
        <v>0</v>
      </c>
      <c r="CK64" s="80">
        <v>0</v>
      </c>
      <c r="CL64" s="80">
        <v>1927.8</v>
      </c>
      <c r="CM64" s="80">
        <v>1335.16</v>
      </c>
      <c r="CN64" s="80">
        <v>2000.0073</v>
      </c>
      <c r="CO64" s="80">
        <v>2000</v>
      </c>
      <c r="CP64" s="80">
        <v>1927.8</v>
      </c>
      <c r="CQ64" s="80">
        <v>1335.16</v>
      </c>
      <c r="CR64" s="80">
        <v>2000.0073</v>
      </c>
      <c r="CS64" s="80">
        <v>2000</v>
      </c>
      <c r="CT64" s="80">
        <v>963.9</v>
      </c>
      <c r="CU64" s="80">
        <v>665.418</v>
      </c>
      <c r="CV64" s="80">
        <v>2000.0073</v>
      </c>
      <c r="CW64" s="80">
        <v>2000</v>
      </c>
      <c r="CX64" s="80">
        <v>0</v>
      </c>
      <c r="CY64" s="80">
        <v>0</v>
      </c>
      <c r="CZ64" s="80">
        <v>0</v>
      </c>
      <c r="DA64" s="80">
        <v>0</v>
      </c>
      <c r="DB64" s="80">
        <v>0</v>
      </c>
      <c r="DC64" s="80">
        <v>0</v>
      </c>
      <c r="DD64" s="80">
        <v>0</v>
      </c>
      <c r="DE64" s="80">
        <v>0</v>
      </c>
      <c r="DF64" s="80">
        <v>1000</v>
      </c>
      <c r="DG64" s="80">
        <v>100</v>
      </c>
      <c r="DH64" s="80">
        <v>0</v>
      </c>
      <c r="DI64" s="80">
        <v>0</v>
      </c>
      <c r="DJ64" s="80">
        <f t="shared" si="16"/>
        <v>0</v>
      </c>
      <c r="DK64" s="80">
        <f t="shared" si="17"/>
        <v>0</v>
      </c>
      <c r="DL64" s="80">
        <v>2400</v>
      </c>
      <c r="DM64" s="80">
        <v>0</v>
      </c>
      <c r="DN64" s="80">
        <v>0</v>
      </c>
      <c r="DO64" s="80">
        <v>0</v>
      </c>
      <c r="DP64" s="80">
        <v>2400</v>
      </c>
      <c r="DQ64" s="80">
        <v>0</v>
      </c>
    </row>
    <row r="65" spans="1:121" ht="16.5" customHeight="1">
      <c r="A65" s="79">
        <v>56</v>
      </c>
      <c r="B65" s="79">
        <v>30</v>
      </c>
      <c r="C65" s="56" t="s">
        <v>147</v>
      </c>
      <c r="D65" s="80">
        <f t="shared" si="10"/>
        <v>15985.300000000001</v>
      </c>
      <c r="E65" s="80">
        <f t="shared" si="11"/>
        <v>10394.425</v>
      </c>
      <c r="F65" s="80">
        <f t="shared" si="12"/>
        <v>15985.300000000001</v>
      </c>
      <c r="G65" s="80">
        <f t="shared" si="13"/>
        <v>10394.425</v>
      </c>
      <c r="H65" s="80">
        <f t="shared" si="14"/>
        <v>783.6</v>
      </c>
      <c r="I65" s="80">
        <f t="shared" si="15"/>
        <v>0</v>
      </c>
      <c r="J65" s="80">
        <v>13884.1</v>
      </c>
      <c r="K65" s="80">
        <v>9654.425</v>
      </c>
      <c r="L65" s="80">
        <v>0</v>
      </c>
      <c r="M65" s="80">
        <v>0</v>
      </c>
      <c r="N65" s="80">
        <v>13884.1</v>
      </c>
      <c r="O65" s="80">
        <v>9654.425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80">
        <v>0</v>
      </c>
      <c r="W65" s="80">
        <v>0</v>
      </c>
      <c r="X65" s="80">
        <v>0</v>
      </c>
      <c r="Y65" s="80">
        <v>0</v>
      </c>
      <c r="Z65" s="80">
        <v>0</v>
      </c>
      <c r="AA65" s="80">
        <v>0</v>
      </c>
      <c r="AB65" s="80">
        <v>0</v>
      </c>
      <c r="AC65" s="80">
        <v>0</v>
      </c>
      <c r="AD65" s="80">
        <v>180</v>
      </c>
      <c r="AE65" s="80">
        <v>0</v>
      </c>
      <c r="AF65" s="80">
        <v>783.6</v>
      </c>
      <c r="AG65" s="80">
        <v>0</v>
      </c>
      <c r="AH65" s="80">
        <v>0</v>
      </c>
      <c r="AI65" s="80">
        <v>0</v>
      </c>
      <c r="AJ65" s="80">
        <v>0</v>
      </c>
      <c r="AK65" s="80">
        <v>0</v>
      </c>
      <c r="AL65" s="80">
        <v>0</v>
      </c>
      <c r="AM65" s="80">
        <v>0</v>
      </c>
      <c r="AN65" s="80">
        <v>0</v>
      </c>
      <c r="AO65" s="80">
        <v>0</v>
      </c>
      <c r="AP65" s="80">
        <v>180</v>
      </c>
      <c r="AQ65" s="80">
        <v>0</v>
      </c>
      <c r="AR65" s="80">
        <v>783.6</v>
      </c>
      <c r="AS65" s="80">
        <v>0</v>
      </c>
      <c r="AT65" s="80">
        <v>0</v>
      </c>
      <c r="AU65" s="80">
        <v>0</v>
      </c>
      <c r="AV65" s="80">
        <v>0</v>
      </c>
      <c r="AW65" s="80">
        <v>0</v>
      </c>
      <c r="AX65" s="80">
        <v>200</v>
      </c>
      <c r="AY65" s="80">
        <v>120</v>
      </c>
      <c r="AZ65" s="80">
        <v>0</v>
      </c>
      <c r="BA65" s="80">
        <v>0</v>
      </c>
      <c r="BB65" s="80">
        <v>200</v>
      </c>
      <c r="BC65" s="80">
        <v>120</v>
      </c>
      <c r="BD65" s="80">
        <v>0</v>
      </c>
      <c r="BE65" s="80">
        <v>0</v>
      </c>
      <c r="BF65" s="80">
        <v>0</v>
      </c>
      <c r="BG65" s="80">
        <v>0</v>
      </c>
      <c r="BH65" s="80">
        <v>0</v>
      </c>
      <c r="BI65" s="80">
        <v>0</v>
      </c>
      <c r="BJ65" s="80">
        <v>0</v>
      </c>
      <c r="BK65" s="80">
        <v>0</v>
      </c>
      <c r="BL65" s="80">
        <v>0</v>
      </c>
      <c r="BM65" s="80">
        <v>0</v>
      </c>
      <c r="BN65" s="80">
        <v>0</v>
      </c>
      <c r="BO65" s="80">
        <v>0</v>
      </c>
      <c r="BP65" s="80">
        <v>0</v>
      </c>
      <c r="BQ65" s="80">
        <v>0</v>
      </c>
      <c r="BR65" s="80">
        <v>0</v>
      </c>
      <c r="BS65" s="80">
        <v>0</v>
      </c>
      <c r="BT65" s="80">
        <v>0</v>
      </c>
      <c r="BU65" s="80">
        <v>0</v>
      </c>
      <c r="BV65" s="80">
        <v>0</v>
      </c>
      <c r="BW65" s="80">
        <v>0</v>
      </c>
      <c r="BX65" s="80">
        <v>0</v>
      </c>
      <c r="BY65" s="80">
        <v>0</v>
      </c>
      <c r="BZ65" s="80">
        <v>0</v>
      </c>
      <c r="CA65" s="80">
        <v>0</v>
      </c>
      <c r="CB65" s="80">
        <v>0</v>
      </c>
      <c r="CC65" s="80">
        <v>0</v>
      </c>
      <c r="CD65" s="80">
        <v>0</v>
      </c>
      <c r="CE65" s="80">
        <v>0</v>
      </c>
      <c r="CF65" s="80">
        <v>0</v>
      </c>
      <c r="CG65" s="80">
        <v>0</v>
      </c>
      <c r="CH65" s="80">
        <v>0</v>
      </c>
      <c r="CI65" s="80">
        <v>0</v>
      </c>
      <c r="CJ65" s="80">
        <v>0</v>
      </c>
      <c r="CK65" s="80">
        <v>0</v>
      </c>
      <c r="CL65" s="80">
        <v>0</v>
      </c>
      <c r="CM65" s="80">
        <v>0</v>
      </c>
      <c r="CN65" s="80">
        <v>0</v>
      </c>
      <c r="CO65" s="80">
        <v>0</v>
      </c>
      <c r="CP65" s="80">
        <v>0</v>
      </c>
      <c r="CQ65" s="80">
        <v>0</v>
      </c>
      <c r="CR65" s="80">
        <v>0</v>
      </c>
      <c r="CS65" s="80">
        <v>0</v>
      </c>
      <c r="CT65" s="80">
        <v>0</v>
      </c>
      <c r="CU65" s="80">
        <v>0</v>
      </c>
      <c r="CV65" s="80">
        <v>0</v>
      </c>
      <c r="CW65" s="80">
        <v>0</v>
      </c>
      <c r="CX65" s="80">
        <v>0</v>
      </c>
      <c r="CY65" s="80">
        <v>0</v>
      </c>
      <c r="CZ65" s="80">
        <v>0</v>
      </c>
      <c r="DA65" s="80">
        <v>0</v>
      </c>
      <c r="DB65" s="80">
        <v>0</v>
      </c>
      <c r="DC65" s="80">
        <v>0</v>
      </c>
      <c r="DD65" s="80">
        <v>0</v>
      </c>
      <c r="DE65" s="80">
        <v>0</v>
      </c>
      <c r="DF65" s="80">
        <v>937.6</v>
      </c>
      <c r="DG65" s="80">
        <v>620</v>
      </c>
      <c r="DH65" s="80">
        <v>0</v>
      </c>
      <c r="DI65" s="80">
        <v>0</v>
      </c>
      <c r="DJ65" s="80">
        <f t="shared" si="16"/>
        <v>0</v>
      </c>
      <c r="DK65" s="80">
        <f t="shared" si="17"/>
        <v>0</v>
      </c>
      <c r="DL65" s="80">
        <v>783.6</v>
      </c>
      <c r="DM65" s="80">
        <v>0</v>
      </c>
      <c r="DN65" s="80">
        <v>0</v>
      </c>
      <c r="DO65" s="80">
        <v>0</v>
      </c>
      <c r="DP65" s="80">
        <v>783.6</v>
      </c>
      <c r="DQ65" s="80">
        <v>0</v>
      </c>
    </row>
    <row r="66" spans="1:121" ht="16.5" customHeight="1">
      <c r="A66" s="79">
        <v>57</v>
      </c>
      <c r="B66" s="79">
        <v>31</v>
      </c>
      <c r="C66" s="56" t="s">
        <v>148</v>
      </c>
      <c r="D66" s="80">
        <f t="shared" si="10"/>
        <v>35882.404</v>
      </c>
      <c r="E66" s="80">
        <f t="shared" si="11"/>
        <v>22472.483</v>
      </c>
      <c r="F66" s="80">
        <f t="shared" si="12"/>
        <v>30228.7</v>
      </c>
      <c r="G66" s="80">
        <f t="shared" si="13"/>
        <v>18431.303</v>
      </c>
      <c r="H66" s="80">
        <f t="shared" si="14"/>
        <v>7133.204</v>
      </c>
      <c r="I66" s="80">
        <f t="shared" si="15"/>
        <v>4041.18</v>
      </c>
      <c r="J66" s="80">
        <v>20072.5</v>
      </c>
      <c r="K66" s="80">
        <v>12742.617</v>
      </c>
      <c r="L66" s="80">
        <v>4103.2</v>
      </c>
      <c r="M66" s="80">
        <v>2454.2</v>
      </c>
      <c r="N66" s="80">
        <v>19576.2</v>
      </c>
      <c r="O66" s="80">
        <v>12587.457</v>
      </c>
      <c r="P66" s="80">
        <v>1470</v>
      </c>
      <c r="Q66" s="80">
        <v>812.2</v>
      </c>
      <c r="R66" s="80">
        <v>0</v>
      </c>
      <c r="S66" s="80">
        <v>0</v>
      </c>
      <c r="T66" s="80">
        <v>0</v>
      </c>
      <c r="U66" s="80">
        <v>0</v>
      </c>
      <c r="V66" s="80">
        <v>0</v>
      </c>
      <c r="W66" s="80">
        <v>0</v>
      </c>
      <c r="X66" s="80">
        <v>0</v>
      </c>
      <c r="Y66" s="80">
        <v>0</v>
      </c>
      <c r="Z66" s="80">
        <v>0</v>
      </c>
      <c r="AA66" s="80">
        <v>0</v>
      </c>
      <c r="AB66" s="80">
        <v>0</v>
      </c>
      <c r="AC66" s="80">
        <v>0</v>
      </c>
      <c r="AD66" s="80">
        <v>1200</v>
      </c>
      <c r="AE66" s="80">
        <v>610</v>
      </c>
      <c r="AF66" s="80">
        <v>1200</v>
      </c>
      <c r="AG66" s="80">
        <v>435.36</v>
      </c>
      <c r="AH66" s="80">
        <v>0</v>
      </c>
      <c r="AI66" s="80">
        <v>0</v>
      </c>
      <c r="AJ66" s="80">
        <v>0</v>
      </c>
      <c r="AK66" s="80">
        <v>0</v>
      </c>
      <c r="AL66" s="80">
        <v>0</v>
      </c>
      <c r="AM66" s="80">
        <v>0</v>
      </c>
      <c r="AN66" s="80">
        <v>0</v>
      </c>
      <c r="AO66" s="80">
        <v>0</v>
      </c>
      <c r="AP66" s="80">
        <v>1200</v>
      </c>
      <c r="AQ66" s="80">
        <v>610</v>
      </c>
      <c r="AR66" s="80">
        <v>1200</v>
      </c>
      <c r="AS66" s="80">
        <v>435.36</v>
      </c>
      <c r="AT66" s="80">
        <v>0</v>
      </c>
      <c r="AU66" s="80">
        <v>0</v>
      </c>
      <c r="AV66" s="80">
        <v>0</v>
      </c>
      <c r="AW66" s="80">
        <v>0</v>
      </c>
      <c r="AX66" s="80">
        <v>364</v>
      </c>
      <c r="AY66" s="80">
        <v>0</v>
      </c>
      <c r="AZ66" s="80">
        <v>0</v>
      </c>
      <c r="BA66" s="80">
        <v>0</v>
      </c>
      <c r="BB66" s="80">
        <v>364</v>
      </c>
      <c r="BC66" s="80">
        <v>0</v>
      </c>
      <c r="BD66" s="80">
        <v>0</v>
      </c>
      <c r="BE66" s="80">
        <v>0</v>
      </c>
      <c r="BF66" s="80">
        <v>0</v>
      </c>
      <c r="BG66" s="80">
        <v>0</v>
      </c>
      <c r="BH66" s="80">
        <v>0</v>
      </c>
      <c r="BI66" s="80">
        <v>0</v>
      </c>
      <c r="BJ66" s="80">
        <v>1298.7</v>
      </c>
      <c r="BK66" s="80">
        <v>1246.58</v>
      </c>
      <c r="BL66" s="80">
        <v>1700.404</v>
      </c>
      <c r="BM66" s="80">
        <v>1022.02</v>
      </c>
      <c r="BN66" s="80">
        <v>0</v>
      </c>
      <c r="BO66" s="80">
        <v>0</v>
      </c>
      <c r="BP66" s="80">
        <v>0</v>
      </c>
      <c r="BQ66" s="80">
        <v>0</v>
      </c>
      <c r="BR66" s="80">
        <v>0</v>
      </c>
      <c r="BS66" s="80">
        <v>0</v>
      </c>
      <c r="BT66" s="80">
        <v>0</v>
      </c>
      <c r="BU66" s="80">
        <v>0</v>
      </c>
      <c r="BV66" s="80">
        <v>950</v>
      </c>
      <c r="BW66" s="80">
        <v>947.64</v>
      </c>
      <c r="BX66" s="80">
        <v>1200.4</v>
      </c>
      <c r="BY66" s="80">
        <v>1022.02</v>
      </c>
      <c r="BZ66" s="80">
        <v>348.7</v>
      </c>
      <c r="CA66" s="80">
        <v>298.94</v>
      </c>
      <c r="CB66" s="80">
        <v>500.004</v>
      </c>
      <c r="CC66" s="80">
        <v>0</v>
      </c>
      <c r="CD66" s="80">
        <v>0</v>
      </c>
      <c r="CE66" s="80">
        <v>0</v>
      </c>
      <c r="CF66" s="80">
        <v>0</v>
      </c>
      <c r="CG66" s="80">
        <v>0</v>
      </c>
      <c r="CH66" s="80">
        <v>0</v>
      </c>
      <c r="CI66" s="80">
        <v>0</v>
      </c>
      <c r="CJ66" s="80">
        <v>0</v>
      </c>
      <c r="CK66" s="80">
        <v>0</v>
      </c>
      <c r="CL66" s="80">
        <v>3264</v>
      </c>
      <c r="CM66" s="80">
        <v>2382.106</v>
      </c>
      <c r="CN66" s="80">
        <v>129.6</v>
      </c>
      <c r="CO66" s="80">
        <v>129.6</v>
      </c>
      <c r="CP66" s="80">
        <v>3264</v>
      </c>
      <c r="CQ66" s="80">
        <v>2382.106</v>
      </c>
      <c r="CR66" s="80">
        <v>129.6</v>
      </c>
      <c r="CS66" s="80">
        <v>129.6</v>
      </c>
      <c r="CT66" s="80">
        <v>2448</v>
      </c>
      <c r="CU66" s="80">
        <v>1753.934</v>
      </c>
      <c r="CV66" s="80">
        <v>99.6</v>
      </c>
      <c r="CW66" s="80">
        <v>99.6</v>
      </c>
      <c r="CX66" s="80">
        <v>0</v>
      </c>
      <c r="CY66" s="80">
        <v>0</v>
      </c>
      <c r="CZ66" s="80">
        <v>0</v>
      </c>
      <c r="DA66" s="80">
        <v>0</v>
      </c>
      <c r="DB66" s="80">
        <v>0</v>
      </c>
      <c r="DC66" s="80">
        <v>0</v>
      </c>
      <c r="DD66" s="80">
        <v>0</v>
      </c>
      <c r="DE66" s="80">
        <v>0</v>
      </c>
      <c r="DF66" s="80">
        <v>2550</v>
      </c>
      <c r="DG66" s="80">
        <v>1450</v>
      </c>
      <c r="DH66" s="80">
        <v>0</v>
      </c>
      <c r="DI66" s="80">
        <v>0</v>
      </c>
      <c r="DJ66" s="80">
        <f t="shared" si="16"/>
        <v>0</v>
      </c>
      <c r="DK66" s="80">
        <f t="shared" si="17"/>
        <v>0</v>
      </c>
      <c r="DL66" s="80">
        <v>1479.5</v>
      </c>
      <c r="DM66" s="80">
        <v>0</v>
      </c>
      <c r="DN66" s="80">
        <v>0</v>
      </c>
      <c r="DO66" s="80">
        <v>0</v>
      </c>
      <c r="DP66" s="80">
        <v>1479.5</v>
      </c>
      <c r="DQ66" s="80">
        <v>0</v>
      </c>
    </row>
    <row r="67" spans="1:121" ht="16.5" customHeight="1">
      <c r="A67" s="79">
        <v>58</v>
      </c>
      <c r="B67" s="79">
        <v>32</v>
      </c>
      <c r="C67" s="56" t="s">
        <v>149</v>
      </c>
      <c r="D67" s="80">
        <f t="shared" si="10"/>
        <v>16388.899999999998</v>
      </c>
      <c r="E67" s="80">
        <f t="shared" si="11"/>
        <v>9361.615</v>
      </c>
      <c r="F67" s="80">
        <f t="shared" si="12"/>
        <v>13728.9</v>
      </c>
      <c r="G67" s="80">
        <f t="shared" si="13"/>
        <v>8122.857</v>
      </c>
      <c r="H67" s="80">
        <f t="shared" si="14"/>
        <v>3346.4</v>
      </c>
      <c r="I67" s="80">
        <f t="shared" si="15"/>
        <v>1238.758</v>
      </c>
      <c r="J67" s="80">
        <v>11151.6</v>
      </c>
      <c r="K67" s="80">
        <v>7440.745</v>
      </c>
      <c r="L67" s="80">
        <v>1646.4</v>
      </c>
      <c r="M67" s="80">
        <v>1074.4</v>
      </c>
      <c r="N67" s="80">
        <v>10751.6</v>
      </c>
      <c r="O67" s="80">
        <v>7240.745</v>
      </c>
      <c r="P67" s="80">
        <v>1016.4</v>
      </c>
      <c r="Q67" s="80">
        <v>444.4</v>
      </c>
      <c r="R67" s="80">
        <v>0</v>
      </c>
      <c r="S67" s="80">
        <v>0</v>
      </c>
      <c r="T67" s="80">
        <v>0</v>
      </c>
      <c r="U67" s="80">
        <v>0</v>
      </c>
      <c r="V67" s="80">
        <v>0</v>
      </c>
      <c r="W67" s="80">
        <v>0</v>
      </c>
      <c r="X67" s="80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200</v>
      </c>
      <c r="AE67" s="80">
        <v>0</v>
      </c>
      <c r="AF67" s="80">
        <v>900</v>
      </c>
      <c r="AG67" s="80">
        <v>-217.642</v>
      </c>
      <c r="AH67" s="80">
        <v>0</v>
      </c>
      <c r="AI67" s="80">
        <v>0</v>
      </c>
      <c r="AJ67" s="80">
        <v>0</v>
      </c>
      <c r="AK67" s="80">
        <v>0</v>
      </c>
      <c r="AL67" s="80">
        <v>0</v>
      </c>
      <c r="AM67" s="80">
        <v>0</v>
      </c>
      <c r="AN67" s="80">
        <v>0</v>
      </c>
      <c r="AO67" s="80">
        <v>0</v>
      </c>
      <c r="AP67" s="80">
        <v>200</v>
      </c>
      <c r="AQ67" s="80">
        <v>0</v>
      </c>
      <c r="AR67" s="80">
        <v>900</v>
      </c>
      <c r="AS67" s="80">
        <v>0</v>
      </c>
      <c r="AT67" s="80">
        <v>0</v>
      </c>
      <c r="AU67" s="80">
        <v>0</v>
      </c>
      <c r="AV67" s="80">
        <v>0</v>
      </c>
      <c r="AW67" s="80">
        <v>-217.642</v>
      </c>
      <c r="AX67" s="80">
        <v>100</v>
      </c>
      <c r="AY67" s="80">
        <v>100</v>
      </c>
      <c r="AZ67" s="80">
        <v>0</v>
      </c>
      <c r="BA67" s="80">
        <v>0</v>
      </c>
      <c r="BB67" s="80">
        <v>100</v>
      </c>
      <c r="BC67" s="80">
        <v>100</v>
      </c>
      <c r="BD67" s="80">
        <v>0</v>
      </c>
      <c r="BE67" s="80">
        <v>0</v>
      </c>
      <c r="BF67" s="80">
        <v>0</v>
      </c>
      <c r="BG67" s="80">
        <v>0</v>
      </c>
      <c r="BH67" s="80">
        <v>0</v>
      </c>
      <c r="BI67" s="80">
        <v>0</v>
      </c>
      <c r="BJ67" s="80">
        <v>514.9</v>
      </c>
      <c r="BK67" s="80">
        <v>200</v>
      </c>
      <c r="BL67" s="80">
        <v>800</v>
      </c>
      <c r="BM67" s="80">
        <v>382</v>
      </c>
      <c r="BN67" s="80">
        <v>0</v>
      </c>
      <c r="BO67" s="80">
        <v>0</v>
      </c>
      <c r="BP67" s="80">
        <v>0</v>
      </c>
      <c r="BQ67" s="80">
        <v>0</v>
      </c>
      <c r="BR67" s="80">
        <v>0</v>
      </c>
      <c r="BS67" s="80">
        <v>0</v>
      </c>
      <c r="BT67" s="80">
        <v>0</v>
      </c>
      <c r="BU67" s="80">
        <v>0</v>
      </c>
      <c r="BV67" s="80">
        <v>314.9</v>
      </c>
      <c r="BW67" s="80">
        <v>0</v>
      </c>
      <c r="BX67" s="80">
        <v>800</v>
      </c>
      <c r="BY67" s="80">
        <v>382</v>
      </c>
      <c r="BZ67" s="80">
        <v>200</v>
      </c>
      <c r="CA67" s="80">
        <v>200</v>
      </c>
      <c r="CB67" s="80">
        <v>0</v>
      </c>
      <c r="CC67" s="80">
        <v>0</v>
      </c>
      <c r="CD67" s="80">
        <v>0</v>
      </c>
      <c r="CE67" s="80">
        <v>0</v>
      </c>
      <c r="CF67" s="80">
        <v>0</v>
      </c>
      <c r="CG67" s="80">
        <v>0</v>
      </c>
      <c r="CH67" s="80">
        <v>0</v>
      </c>
      <c r="CI67" s="80">
        <v>0</v>
      </c>
      <c r="CJ67" s="80">
        <v>0</v>
      </c>
      <c r="CK67" s="80">
        <v>0</v>
      </c>
      <c r="CL67" s="80">
        <v>576</v>
      </c>
      <c r="CM67" s="80">
        <v>262.112</v>
      </c>
      <c r="CN67" s="80">
        <v>0</v>
      </c>
      <c r="CO67" s="80">
        <v>0</v>
      </c>
      <c r="CP67" s="80">
        <v>576</v>
      </c>
      <c r="CQ67" s="80">
        <v>262.112</v>
      </c>
      <c r="CR67" s="80">
        <v>0</v>
      </c>
      <c r="CS67" s="80">
        <v>0</v>
      </c>
      <c r="CT67" s="80">
        <v>0</v>
      </c>
      <c r="CU67" s="80">
        <v>0</v>
      </c>
      <c r="CV67" s="80">
        <v>0</v>
      </c>
      <c r="CW67" s="80">
        <v>0</v>
      </c>
      <c r="CX67" s="80">
        <v>0</v>
      </c>
      <c r="CY67" s="80">
        <v>0</v>
      </c>
      <c r="CZ67" s="80">
        <v>0</v>
      </c>
      <c r="DA67" s="80">
        <v>0</v>
      </c>
      <c r="DB67" s="80">
        <v>0</v>
      </c>
      <c r="DC67" s="80">
        <v>0</v>
      </c>
      <c r="DD67" s="80">
        <v>0</v>
      </c>
      <c r="DE67" s="80">
        <v>0</v>
      </c>
      <c r="DF67" s="80">
        <v>500</v>
      </c>
      <c r="DG67" s="80">
        <v>120</v>
      </c>
      <c r="DH67" s="80">
        <v>0</v>
      </c>
      <c r="DI67" s="80">
        <v>0</v>
      </c>
      <c r="DJ67" s="80">
        <f t="shared" si="16"/>
        <v>0</v>
      </c>
      <c r="DK67" s="80">
        <f t="shared" si="17"/>
        <v>0</v>
      </c>
      <c r="DL67" s="80">
        <v>686.4</v>
      </c>
      <c r="DM67" s="80">
        <v>0</v>
      </c>
      <c r="DN67" s="80">
        <v>0</v>
      </c>
      <c r="DO67" s="80">
        <v>0</v>
      </c>
      <c r="DP67" s="80">
        <v>686.4</v>
      </c>
      <c r="DQ67" s="80">
        <v>0</v>
      </c>
    </row>
    <row r="68" spans="1:121" ht="16.5" customHeight="1">
      <c r="A68" s="79">
        <v>59</v>
      </c>
      <c r="B68" s="79">
        <v>37</v>
      </c>
      <c r="C68" s="56" t="s">
        <v>150</v>
      </c>
      <c r="D68" s="80">
        <f t="shared" si="10"/>
        <v>19003.559400000002</v>
      </c>
      <c r="E68" s="80">
        <f t="shared" si="11"/>
        <v>12294.094</v>
      </c>
      <c r="F68" s="80">
        <f t="shared" si="12"/>
        <v>16454.7</v>
      </c>
      <c r="G68" s="80">
        <f t="shared" si="13"/>
        <v>11270.094</v>
      </c>
      <c r="H68" s="80">
        <f t="shared" si="14"/>
        <v>3371.5594</v>
      </c>
      <c r="I68" s="80">
        <f t="shared" si="15"/>
        <v>1704</v>
      </c>
      <c r="J68" s="80">
        <v>13713</v>
      </c>
      <c r="K68" s="80">
        <v>9278.094</v>
      </c>
      <c r="L68" s="80">
        <v>2546.5594</v>
      </c>
      <c r="M68" s="80">
        <v>879</v>
      </c>
      <c r="N68" s="80">
        <v>13013</v>
      </c>
      <c r="O68" s="80">
        <v>8688.094</v>
      </c>
      <c r="P68" s="80">
        <v>2546.5594</v>
      </c>
      <c r="Q68" s="80">
        <v>879</v>
      </c>
      <c r="R68" s="80">
        <v>0</v>
      </c>
      <c r="S68" s="80">
        <v>0</v>
      </c>
      <c r="T68" s="80">
        <v>0</v>
      </c>
      <c r="U68" s="80">
        <v>0</v>
      </c>
      <c r="V68" s="80">
        <v>0</v>
      </c>
      <c r="W68" s="80">
        <v>0</v>
      </c>
      <c r="X68" s="80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990</v>
      </c>
      <c r="AE68" s="80">
        <v>950</v>
      </c>
      <c r="AF68" s="80">
        <v>0</v>
      </c>
      <c r="AG68" s="80">
        <v>0</v>
      </c>
      <c r="AH68" s="80">
        <v>0</v>
      </c>
      <c r="AI68" s="80">
        <v>0</v>
      </c>
      <c r="AJ68" s="80">
        <v>0</v>
      </c>
      <c r="AK68" s="80">
        <v>0</v>
      </c>
      <c r="AL68" s="80">
        <v>0</v>
      </c>
      <c r="AM68" s="80">
        <v>0</v>
      </c>
      <c r="AN68" s="80">
        <v>0</v>
      </c>
      <c r="AO68" s="80">
        <v>0</v>
      </c>
      <c r="AP68" s="80">
        <v>990</v>
      </c>
      <c r="AQ68" s="80">
        <v>950</v>
      </c>
      <c r="AR68" s="80">
        <v>0</v>
      </c>
      <c r="AS68" s="80">
        <v>0</v>
      </c>
      <c r="AT68" s="80">
        <v>0</v>
      </c>
      <c r="AU68" s="80">
        <v>0</v>
      </c>
      <c r="AV68" s="80">
        <v>0</v>
      </c>
      <c r="AW68" s="80">
        <v>0</v>
      </c>
      <c r="AX68" s="80">
        <v>200</v>
      </c>
      <c r="AY68" s="80">
        <v>200</v>
      </c>
      <c r="AZ68" s="80">
        <v>0</v>
      </c>
      <c r="BA68" s="80">
        <v>0</v>
      </c>
      <c r="BB68" s="80">
        <v>200</v>
      </c>
      <c r="BC68" s="80">
        <v>200</v>
      </c>
      <c r="BD68" s="80">
        <v>0</v>
      </c>
      <c r="BE68" s="80">
        <v>0</v>
      </c>
      <c r="BF68" s="80">
        <v>0</v>
      </c>
      <c r="BG68" s="80">
        <v>0</v>
      </c>
      <c r="BH68" s="80">
        <v>0</v>
      </c>
      <c r="BI68" s="80">
        <v>0</v>
      </c>
      <c r="BJ68" s="80">
        <v>0</v>
      </c>
      <c r="BK68" s="80">
        <v>0</v>
      </c>
      <c r="BL68" s="80">
        <v>825</v>
      </c>
      <c r="BM68" s="80">
        <v>825</v>
      </c>
      <c r="BN68" s="80">
        <v>0</v>
      </c>
      <c r="BO68" s="80">
        <v>0</v>
      </c>
      <c r="BP68" s="80">
        <v>0</v>
      </c>
      <c r="BQ68" s="80">
        <v>0</v>
      </c>
      <c r="BR68" s="80">
        <v>0</v>
      </c>
      <c r="BS68" s="80">
        <v>0</v>
      </c>
      <c r="BT68" s="80">
        <v>0</v>
      </c>
      <c r="BU68" s="80">
        <v>0</v>
      </c>
      <c r="BV68" s="80">
        <v>0</v>
      </c>
      <c r="BW68" s="80">
        <v>0</v>
      </c>
      <c r="BX68" s="80">
        <v>825</v>
      </c>
      <c r="BY68" s="80">
        <v>825</v>
      </c>
      <c r="BZ68" s="80">
        <v>0</v>
      </c>
      <c r="CA68" s="80">
        <v>0</v>
      </c>
      <c r="CB68" s="80">
        <v>0</v>
      </c>
      <c r="CC68" s="80">
        <v>0</v>
      </c>
      <c r="CD68" s="80">
        <v>0</v>
      </c>
      <c r="CE68" s="80">
        <v>0</v>
      </c>
      <c r="CF68" s="80">
        <v>0</v>
      </c>
      <c r="CG68" s="80">
        <v>0</v>
      </c>
      <c r="CH68" s="80">
        <v>0</v>
      </c>
      <c r="CI68" s="80">
        <v>0</v>
      </c>
      <c r="CJ68" s="80">
        <v>0</v>
      </c>
      <c r="CK68" s="80">
        <v>0</v>
      </c>
      <c r="CL68" s="80">
        <v>0</v>
      </c>
      <c r="CM68" s="80">
        <v>0</v>
      </c>
      <c r="CN68" s="80">
        <v>0</v>
      </c>
      <c r="CO68" s="80">
        <v>0</v>
      </c>
      <c r="CP68" s="80">
        <v>0</v>
      </c>
      <c r="CQ68" s="80">
        <v>0</v>
      </c>
      <c r="CR68" s="80">
        <v>0</v>
      </c>
      <c r="CS68" s="80">
        <v>0</v>
      </c>
      <c r="CT68" s="80">
        <v>0</v>
      </c>
      <c r="CU68" s="80">
        <v>0</v>
      </c>
      <c r="CV68" s="80">
        <v>0</v>
      </c>
      <c r="CW68" s="80">
        <v>0</v>
      </c>
      <c r="CX68" s="80">
        <v>0</v>
      </c>
      <c r="CY68" s="80">
        <v>0</v>
      </c>
      <c r="CZ68" s="80">
        <v>0</v>
      </c>
      <c r="DA68" s="80">
        <v>0</v>
      </c>
      <c r="DB68" s="80">
        <v>0</v>
      </c>
      <c r="DC68" s="80">
        <v>0</v>
      </c>
      <c r="DD68" s="80">
        <v>0</v>
      </c>
      <c r="DE68" s="80">
        <v>0</v>
      </c>
      <c r="DF68" s="80">
        <v>729</v>
      </c>
      <c r="DG68" s="80">
        <v>162</v>
      </c>
      <c r="DH68" s="80">
        <v>0</v>
      </c>
      <c r="DI68" s="80">
        <v>0</v>
      </c>
      <c r="DJ68" s="80">
        <f t="shared" si="16"/>
        <v>0</v>
      </c>
      <c r="DK68" s="80">
        <f t="shared" si="17"/>
        <v>0</v>
      </c>
      <c r="DL68" s="80">
        <v>822.7</v>
      </c>
      <c r="DM68" s="80">
        <v>680</v>
      </c>
      <c r="DN68" s="80">
        <v>0</v>
      </c>
      <c r="DO68" s="80">
        <v>0</v>
      </c>
      <c r="DP68" s="80">
        <v>822.7</v>
      </c>
      <c r="DQ68" s="80">
        <v>680</v>
      </c>
    </row>
    <row r="69" spans="1:121" ht="16.5" customHeight="1">
      <c r="A69" s="79">
        <v>60</v>
      </c>
      <c r="B69" s="79">
        <v>48</v>
      </c>
      <c r="C69" s="56" t="s">
        <v>151</v>
      </c>
      <c r="D69" s="80">
        <f t="shared" si="10"/>
        <v>18101.800000000003</v>
      </c>
      <c r="E69" s="80">
        <f t="shared" si="11"/>
        <v>12123.313</v>
      </c>
      <c r="F69" s="80">
        <f t="shared" si="12"/>
        <v>13539.800000000001</v>
      </c>
      <c r="G69" s="80">
        <f t="shared" si="13"/>
        <v>8095.813</v>
      </c>
      <c r="H69" s="80">
        <f t="shared" si="14"/>
        <v>5239</v>
      </c>
      <c r="I69" s="80">
        <f t="shared" si="15"/>
        <v>4027.5</v>
      </c>
      <c r="J69" s="80">
        <v>11116.6</v>
      </c>
      <c r="K69" s="80">
        <v>6740.813</v>
      </c>
      <c r="L69" s="80">
        <v>4300</v>
      </c>
      <c r="M69" s="80">
        <v>3715</v>
      </c>
      <c r="N69" s="80">
        <v>10266.6</v>
      </c>
      <c r="O69" s="80">
        <v>6429.313</v>
      </c>
      <c r="P69" s="80">
        <v>4300</v>
      </c>
      <c r="Q69" s="80">
        <v>3715</v>
      </c>
      <c r="R69" s="80">
        <v>0</v>
      </c>
      <c r="S69" s="80">
        <v>0</v>
      </c>
      <c r="T69" s="80">
        <v>0</v>
      </c>
      <c r="U69" s="80">
        <v>0</v>
      </c>
      <c r="V69" s="80">
        <v>0</v>
      </c>
      <c r="W69" s="80">
        <v>0</v>
      </c>
      <c r="X69" s="80">
        <v>0</v>
      </c>
      <c r="Y69" s="80">
        <v>0</v>
      </c>
      <c r="Z69" s="80">
        <v>0</v>
      </c>
      <c r="AA69" s="80">
        <v>0</v>
      </c>
      <c r="AB69" s="80">
        <v>0</v>
      </c>
      <c r="AC69" s="80">
        <v>0</v>
      </c>
      <c r="AD69" s="80">
        <v>200</v>
      </c>
      <c r="AE69" s="80">
        <v>150</v>
      </c>
      <c r="AF69" s="80">
        <v>300</v>
      </c>
      <c r="AG69" s="80">
        <v>0</v>
      </c>
      <c r="AH69" s="80">
        <v>0</v>
      </c>
      <c r="AI69" s="80">
        <v>0</v>
      </c>
      <c r="AJ69" s="80">
        <v>0</v>
      </c>
      <c r="AK69" s="80">
        <v>0</v>
      </c>
      <c r="AL69" s="80">
        <v>0</v>
      </c>
      <c r="AM69" s="80">
        <v>0</v>
      </c>
      <c r="AN69" s="80">
        <v>0</v>
      </c>
      <c r="AO69" s="80">
        <v>0</v>
      </c>
      <c r="AP69" s="80">
        <v>200</v>
      </c>
      <c r="AQ69" s="80">
        <v>150</v>
      </c>
      <c r="AR69" s="80">
        <v>300</v>
      </c>
      <c r="AS69" s="80">
        <v>0</v>
      </c>
      <c r="AT69" s="80">
        <v>0</v>
      </c>
      <c r="AU69" s="80">
        <v>0</v>
      </c>
      <c r="AV69" s="80">
        <v>0</v>
      </c>
      <c r="AW69" s="80">
        <v>0</v>
      </c>
      <c r="AX69" s="80">
        <v>196.2</v>
      </c>
      <c r="AY69" s="80">
        <v>170</v>
      </c>
      <c r="AZ69" s="80">
        <v>0</v>
      </c>
      <c r="BA69" s="80">
        <v>0</v>
      </c>
      <c r="BB69" s="80">
        <v>196.2</v>
      </c>
      <c r="BC69" s="80">
        <v>170</v>
      </c>
      <c r="BD69" s="80">
        <v>0</v>
      </c>
      <c r="BE69" s="80">
        <v>0</v>
      </c>
      <c r="BF69" s="80">
        <v>0</v>
      </c>
      <c r="BG69" s="80">
        <v>0</v>
      </c>
      <c r="BH69" s="80">
        <v>0</v>
      </c>
      <c r="BI69" s="80">
        <v>0</v>
      </c>
      <c r="BJ69" s="80">
        <v>50</v>
      </c>
      <c r="BK69" s="80">
        <v>0</v>
      </c>
      <c r="BL69" s="80">
        <v>639</v>
      </c>
      <c r="BM69" s="80">
        <v>312.5</v>
      </c>
      <c r="BN69" s="80">
        <v>0</v>
      </c>
      <c r="BO69" s="80">
        <v>0</v>
      </c>
      <c r="BP69" s="80">
        <v>0</v>
      </c>
      <c r="BQ69" s="80">
        <v>0</v>
      </c>
      <c r="BR69" s="80">
        <v>0</v>
      </c>
      <c r="BS69" s="80">
        <v>0</v>
      </c>
      <c r="BT69" s="80">
        <v>0</v>
      </c>
      <c r="BU69" s="80">
        <v>0</v>
      </c>
      <c r="BV69" s="80">
        <v>0</v>
      </c>
      <c r="BW69" s="80">
        <v>0</v>
      </c>
      <c r="BX69" s="80">
        <v>339</v>
      </c>
      <c r="BY69" s="80">
        <v>312.5</v>
      </c>
      <c r="BZ69" s="80">
        <v>50</v>
      </c>
      <c r="CA69" s="80">
        <v>0</v>
      </c>
      <c r="CB69" s="80">
        <v>300</v>
      </c>
      <c r="CC69" s="80">
        <v>0</v>
      </c>
      <c r="CD69" s="80">
        <v>0</v>
      </c>
      <c r="CE69" s="80">
        <v>0</v>
      </c>
      <c r="CF69" s="80">
        <v>0</v>
      </c>
      <c r="CG69" s="80">
        <v>0</v>
      </c>
      <c r="CH69" s="80">
        <v>0</v>
      </c>
      <c r="CI69" s="80">
        <v>0</v>
      </c>
      <c r="CJ69" s="80">
        <v>0</v>
      </c>
      <c r="CK69" s="80">
        <v>0</v>
      </c>
      <c r="CL69" s="80">
        <v>0</v>
      </c>
      <c r="CM69" s="80">
        <v>0</v>
      </c>
      <c r="CN69" s="80">
        <v>0</v>
      </c>
      <c r="CO69" s="80">
        <v>0</v>
      </c>
      <c r="CP69" s="80">
        <v>0</v>
      </c>
      <c r="CQ69" s="80">
        <v>0</v>
      </c>
      <c r="CR69" s="80">
        <v>0</v>
      </c>
      <c r="CS69" s="80">
        <v>0</v>
      </c>
      <c r="CT69" s="80">
        <v>0</v>
      </c>
      <c r="CU69" s="80">
        <v>0</v>
      </c>
      <c r="CV69" s="80">
        <v>0</v>
      </c>
      <c r="CW69" s="80">
        <v>0</v>
      </c>
      <c r="CX69" s="80">
        <v>0</v>
      </c>
      <c r="CY69" s="80">
        <v>0</v>
      </c>
      <c r="CZ69" s="80">
        <v>0</v>
      </c>
      <c r="DA69" s="80">
        <v>0</v>
      </c>
      <c r="DB69" s="80">
        <v>0</v>
      </c>
      <c r="DC69" s="80">
        <v>0</v>
      </c>
      <c r="DD69" s="80">
        <v>0</v>
      </c>
      <c r="DE69" s="80">
        <v>0</v>
      </c>
      <c r="DF69" s="80">
        <v>1300</v>
      </c>
      <c r="DG69" s="80">
        <v>1035</v>
      </c>
      <c r="DH69" s="80">
        <v>0</v>
      </c>
      <c r="DI69" s="80">
        <v>0</v>
      </c>
      <c r="DJ69" s="80">
        <f t="shared" si="16"/>
        <v>0</v>
      </c>
      <c r="DK69" s="80">
        <f t="shared" si="17"/>
        <v>0</v>
      </c>
      <c r="DL69" s="80">
        <v>677</v>
      </c>
      <c r="DM69" s="80">
        <v>0</v>
      </c>
      <c r="DN69" s="80">
        <v>0</v>
      </c>
      <c r="DO69" s="80">
        <v>0</v>
      </c>
      <c r="DP69" s="80">
        <v>677</v>
      </c>
      <c r="DQ69" s="80">
        <v>0</v>
      </c>
    </row>
    <row r="70" spans="1:121" ht="16.5" customHeight="1">
      <c r="A70" s="79">
        <v>61</v>
      </c>
      <c r="B70" s="79">
        <v>52</v>
      </c>
      <c r="C70" s="56" t="s">
        <v>152</v>
      </c>
      <c r="D70" s="80">
        <f t="shared" si="10"/>
        <v>56682.0775</v>
      </c>
      <c r="E70" s="80">
        <f t="shared" si="11"/>
        <v>40352.944500000005</v>
      </c>
      <c r="F70" s="80">
        <f t="shared" si="12"/>
        <v>55940.6195</v>
      </c>
      <c r="G70" s="80">
        <f t="shared" si="13"/>
        <v>39864.885500000004</v>
      </c>
      <c r="H70" s="80">
        <f t="shared" si="14"/>
        <v>3870.858</v>
      </c>
      <c r="I70" s="80">
        <f t="shared" si="15"/>
        <v>488.05899999999997</v>
      </c>
      <c r="J70" s="80">
        <v>27727.2195</v>
      </c>
      <c r="K70" s="80">
        <v>21452.6205</v>
      </c>
      <c r="L70" s="80">
        <v>0</v>
      </c>
      <c r="M70" s="80">
        <v>0</v>
      </c>
      <c r="N70" s="80">
        <v>22927.2195</v>
      </c>
      <c r="O70" s="80">
        <v>18129.1035</v>
      </c>
      <c r="P70" s="80">
        <v>0</v>
      </c>
      <c r="Q70" s="80">
        <v>0</v>
      </c>
      <c r="R70" s="80">
        <v>0</v>
      </c>
      <c r="S70" s="80">
        <v>0</v>
      </c>
      <c r="T70" s="80">
        <v>0</v>
      </c>
      <c r="U70" s="80">
        <v>0</v>
      </c>
      <c r="V70" s="80">
        <v>0</v>
      </c>
      <c r="W70" s="80">
        <v>0</v>
      </c>
      <c r="X70" s="80">
        <v>0</v>
      </c>
      <c r="Y70" s="80">
        <v>0</v>
      </c>
      <c r="Z70" s="80">
        <v>0</v>
      </c>
      <c r="AA70" s="80">
        <v>0</v>
      </c>
      <c r="AB70" s="80">
        <v>0</v>
      </c>
      <c r="AC70" s="80">
        <v>0</v>
      </c>
      <c r="AD70" s="80">
        <v>0</v>
      </c>
      <c r="AE70" s="80">
        <v>0</v>
      </c>
      <c r="AF70" s="80">
        <v>0</v>
      </c>
      <c r="AG70" s="80">
        <v>-1218.141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80">
        <v>0</v>
      </c>
      <c r="AN70" s="80">
        <v>0</v>
      </c>
      <c r="AO70" s="80">
        <v>0</v>
      </c>
      <c r="AP70" s="80">
        <v>0</v>
      </c>
      <c r="AQ70" s="80">
        <v>0</v>
      </c>
      <c r="AR70" s="80">
        <v>0</v>
      </c>
      <c r="AS70" s="80">
        <v>0</v>
      </c>
      <c r="AT70" s="80">
        <v>0</v>
      </c>
      <c r="AU70" s="80">
        <v>0</v>
      </c>
      <c r="AV70" s="80">
        <v>0</v>
      </c>
      <c r="AW70" s="80">
        <v>-1218.141</v>
      </c>
      <c r="AX70" s="80">
        <v>0</v>
      </c>
      <c r="AY70" s="80">
        <v>0</v>
      </c>
      <c r="AZ70" s="80">
        <v>0</v>
      </c>
      <c r="BA70" s="80">
        <v>0</v>
      </c>
      <c r="BB70" s="80">
        <v>0</v>
      </c>
      <c r="BC70" s="80">
        <v>0</v>
      </c>
      <c r="BD70" s="80">
        <v>0</v>
      </c>
      <c r="BE70" s="80">
        <v>0</v>
      </c>
      <c r="BF70" s="80">
        <v>0</v>
      </c>
      <c r="BG70" s="80">
        <v>0</v>
      </c>
      <c r="BH70" s="80">
        <v>0</v>
      </c>
      <c r="BI70" s="80">
        <v>0</v>
      </c>
      <c r="BJ70" s="80">
        <v>8000</v>
      </c>
      <c r="BK70" s="80">
        <v>7264.856</v>
      </c>
      <c r="BL70" s="80">
        <v>3870.858</v>
      </c>
      <c r="BM70" s="80">
        <v>1706.2</v>
      </c>
      <c r="BN70" s="80">
        <v>0</v>
      </c>
      <c r="BO70" s="80">
        <v>0</v>
      </c>
      <c r="BP70" s="80">
        <v>0</v>
      </c>
      <c r="BQ70" s="80">
        <v>0</v>
      </c>
      <c r="BR70" s="80">
        <v>0</v>
      </c>
      <c r="BS70" s="80">
        <v>0</v>
      </c>
      <c r="BT70" s="80">
        <v>3870.858</v>
      </c>
      <c r="BU70" s="80">
        <v>1706.2</v>
      </c>
      <c r="BV70" s="80">
        <v>8000</v>
      </c>
      <c r="BW70" s="80">
        <v>7264.856</v>
      </c>
      <c r="BX70" s="80">
        <v>0</v>
      </c>
      <c r="BY70" s="80">
        <v>0</v>
      </c>
      <c r="BZ70" s="80">
        <v>0</v>
      </c>
      <c r="CA70" s="80">
        <v>0</v>
      </c>
      <c r="CB70" s="80">
        <v>0</v>
      </c>
      <c r="CC70" s="80">
        <v>0</v>
      </c>
      <c r="CD70" s="80">
        <v>0</v>
      </c>
      <c r="CE70" s="80">
        <v>0</v>
      </c>
      <c r="CF70" s="80">
        <v>0</v>
      </c>
      <c r="CG70" s="80">
        <v>0</v>
      </c>
      <c r="CH70" s="80">
        <v>0</v>
      </c>
      <c r="CI70" s="80">
        <v>0</v>
      </c>
      <c r="CJ70" s="80">
        <v>0</v>
      </c>
      <c r="CK70" s="80">
        <v>0</v>
      </c>
      <c r="CL70" s="80">
        <v>4584</v>
      </c>
      <c r="CM70" s="80">
        <v>3108.338</v>
      </c>
      <c r="CN70" s="80">
        <v>0</v>
      </c>
      <c r="CO70" s="80">
        <v>0</v>
      </c>
      <c r="CP70" s="80">
        <v>3036</v>
      </c>
      <c r="CQ70" s="80">
        <v>2090.828</v>
      </c>
      <c r="CR70" s="80">
        <v>0</v>
      </c>
      <c r="CS70" s="80">
        <v>0</v>
      </c>
      <c r="CT70" s="80">
        <v>2436</v>
      </c>
      <c r="CU70" s="80">
        <v>1721.404</v>
      </c>
      <c r="CV70" s="80">
        <v>0</v>
      </c>
      <c r="CW70" s="80">
        <v>0</v>
      </c>
      <c r="CX70" s="80">
        <v>11800</v>
      </c>
      <c r="CY70" s="80">
        <v>7561.071</v>
      </c>
      <c r="CZ70" s="80">
        <v>0</v>
      </c>
      <c r="DA70" s="80">
        <v>0</v>
      </c>
      <c r="DB70" s="80">
        <v>11800</v>
      </c>
      <c r="DC70" s="80">
        <v>7561.071</v>
      </c>
      <c r="DD70" s="80">
        <v>0</v>
      </c>
      <c r="DE70" s="80">
        <v>0</v>
      </c>
      <c r="DF70" s="80">
        <v>700</v>
      </c>
      <c r="DG70" s="80">
        <v>478</v>
      </c>
      <c r="DH70" s="80">
        <v>0</v>
      </c>
      <c r="DI70" s="80">
        <v>0</v>
      </c>
      <c r="DJ70" s="80">
        <f t="shared" si="16"/>
        <v>0</v>
      </c>
      <c r="DK70" s="80">
        <f t="shared" si="17"/>
        <v>0</v>
      </c>
      <c r="DL70" s="80">
        <v>3129.4</v>
      </c>
      <c r="DM70" s="80">
        <v>0</v>
      </c>
      <c r="DN70" s="80">
        <v>0</v>
      </c>
      <c r="DO70" s="80">
        <v>0</v>
      </c>
      <c r="DP70" s="80">
        <v>3129.4</v>
      </c>
      <c r="DQ70" s="80">
        <v>0</v>
      </c>
    </row>
    <row r="71" spans="1:121" ht="16.5" customHeight="1">
      <c r="A71" s="79">
        <v>62</v>
      </c>
      <c r="B71" s="79">
        <v>55</v>
      </c>
      <c r="C71" s="56" t="s">
        <v>153</v>
      </c>
      <c r="D71" s="80">
        <f t="shared" si="10"/>
        <v>24363</v>
      </c>
      <c r="E71" s="80">
        <f t="shared" si="11"/>
        <v>11759.089</v>
      </c>
      <c r="F71" s="80">
        <f t="shared" si="12"/>
        <v>15780.8</v>
      </c>
      <c r="G71" s="80">
        <f t="shared" si="13"/>
        <v>9204.089</v>
      </c>
      <c r="H71" s="80">
        <f t="shared" si="14"/>
        <v>9371.2</v>
      </c>
      <c r="I71" s="80">
        <f t="shared" si="15"/>
        <v>2555</v>
      </c>
      <c r="J71" s="80">
        <v>11654.4</v>
      </c>
      <c r="K71" s="80">
        <v>7651.523</v>
      </c>
      <c r="L71" s="80">
        <v>6541.2</v>
      </c>
      <c r="M71" s="80">
        <v>220</v>
      </c>
      <c r="N71" s="80">
        <v>11149.4</v>
      </c>
      <c r="O71" s="80">
        <v>7481.523</v>
      </c>
      <c r="P71" s="80">
        <v>6541.2</v>
      </c>
      <c r="Q71" s="80">
        <v>220</v>
      </c>
      <c r="R71" s="80">
        <v>0</v>
      </c>
      <c r="S71" s="80">
        <v>0</v>
      </c>
      <c r="T71" s="80">
        <v>0</v>
      </c>
      <c r="U71" s="80">
        <v>0</v>
      </c>
      <c r="V71" s="80">
        <v>0</v>
      </c>
      <c r="W71" s="80">
        <v>0</v>
      </c>
      <c r="X71" s="80">
        <v>0</v>
      </c>
      <c r="Y71" s="80">
        <v>0</v>
      </c>
      <c r="Z71" s="80">
        <v>0</v>
      </c>
      <c r="AA71" s="80">
        <v>0</v>
      </c>
      <c r="AB71" s="80">
        <v>0</v>
      </c>
      <c r="AC71" s="80">
        <v>0</v>
      </c>
      <c r="AD71" s="80">
        <v>420</v>
      </c>
      <c r="AE71" s="80">
        <v>64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80">
        <v>0</v>
      </c>
      <c r="AN71" s="80">
        <v>0</v>
      </c>
      <c r="AO71" s="80">
        <v>0</v>
      </c>
      <c r="AP71" s="80">
        <v>420</v>
      </c>
      <c r="AQ71" s="80">
        <v>64</v>
      </c>
      <c r="AR71" s="80">
        <v>0</v>
      </c>
      <c r="AS71" s="80">
        <v>0</v>
      </c>
      <c r="AT71" s="80">
        <v>0</v>
      </c>
      <c r="AU71" s="80">
        <v>0</v>
      </c>
      <c r="AV71" s="80">
        <v>0</v>
      </c>
      <c r="AW71" s="80">
        <v>0</v>
      </c>
      <c r="AX71" s="80">
        <v>150</v>
      </c>
      <c r="AY71" s="80">
        <v>0</v>
      </c>
      <c r="AZ71" s="80">
        <v>0</v>
      </c>
      <c r="BA71" s="80">
        <v>0</v>
      </c>
      <c r="BB71" s="80">
        <v>150</v>
      </c>
      <c r="BC71" s="80">
        <v>0</v>
      </c>
      <c r="BD71" s="80">
        <v>0</v>
      </c>
      <c r="BE71" s="80">
        <v>0</v>
      </c>
      <c r="BF71" s="80">
        <v>0</v>
      </c>
      <c r="BG71" s="80">
        <v>0</v>
      </c>
      <c r="BH71" s="80">
        <v>0</v>
      </c>
      <c r="BI71" s="80">
        <v>0</v>
      </c>
      <c r="BJ71" s="80">
        <v>50</v>
      </c>
      <c r="BK71" s="80">
        <v>0</v>
      </c>
      <c r="BL71" s="80">
        <v>980</v>
      </c>
      <c r="BM71" s="80">
        <v>500</v>
      </c>
      <c r="BN71" s="80">
        <v>0</v>
      </c>
      <c r="BO71" s="80">
        <v>0</v>
      </c>
      <c r="BP71" s="80">
        <v>0</v>
      </c>
      <c r="BQ71" s="80">
        <v>0</v>
      </c>
      <c r="BR71" s="80">
        <v>0</v>
      </c>
      <c r="BS71" s="80">
        <v>0</v>
      </c>
      <c r="BT71" s="80">
        <v>0</v>
      </c>
      <c r="BU71" s="80">
        <v>0</v>
      </c>
      <c r="BV71" s="80">
        <v>0</v>
      </c>
      <c r="BW71" s="80">
        <v>0</v>
      </c>
      <c r="BX71" s="80">
        <v>0</v>
      </c>
      <c r="BY71" s="80">
        <v>0</v>
      </c>
      <c r="BZ71" s="80">
        <v>50</v>
      </c>
      <c r="CA71" s="80">
        <v>0</v>
      </c>
      <c r="CB71" s="80">
        <v>980</v>
      </c>
      <c r="CC71" s="80">
        <v>500</v>
      </c>
      <c r="CD71" s="80">
        <v>0</v>
      </c>
      <c r="CE71" s="80">
        <v>0</v>
      </c>
      <c r="CF71" s="80">
        <v>0</v>
      </c>
      <c r="CG71" s="80">
        <v>0</v>
      </c>
      <c r="CH71" s="80">
        <v>0</v>
      </c>
      <c r="CI71" s="80">
        <v>0</v>
      </c>
      <c r="CJ71" s="80">
        <v>0</v>
      </c>
      <c r="CK71" s="80">
        <v>0</v>
      </c>
      <c r="CL71" s="80">
        <v>1317.4</v>
      </c>
      <c r="CM71" s="80">
        <v>837.566</v>
      </c>
      <c r="CN71" s="80">
        <v>1850</v>
      </c>
      <c r="CO71" s="80">
        <v>1835</v>
      </c>
      <c r="CP71" s="80">
        <v>1317.4</v>
      </c>
      <c r="CQ71" s="80">
        <v>837.566</v>
      </c>
      <c r="CR71" s="80">
        <v>1850</v>
      </c>
      <c r="CS71" s="80">
        <v>1835</v>
      </c>
      <c r="CT71" s="80">
        <v>536.9</v>
      </c>
      <c r="CU71" s="80">
        <v>402.053</v>
      </c>
      <c r="CV71" s="80">
        <v>0</v>
      </c>
      <c r="CW71" s="80">
        <v>0</v>
      </c>
      <c r="CX71" s="80">
        <v>0</v>
      </c>
      <c r="CY71" s="80">
        <v>0</v>
      </c>
      <c r="CZ71" s="80">
        <v>0</v>
      </c>
      <c r="DA71" s="80">
        <v>0</v>
      </c>
      <c r="DB71" s="80">
        <v>0</v>
      </c>
      <c r="DC71" s="80">
        <v>0</v>
      </c>
      <c r="DD71" s="80">
        <v>0</v>
      </c>
      <c r="DE71" s="80">
        <v>0</v>
      </c>
      <c r="DF71" s="80">
        <v>1400</v>
      </c>
      <c r="DG71" s="80">
        <v>651</v>
      </c>
      <c r="DH71" s="80">
        <v>0</v>
      </c>
      <c r="DI71" s="80">
        <v>0</v>
      </c>
      <c r="DJ71" s="80">
        <f t="shared" si="16"/>
        <v>0</v>
      </c>
      <c r="DK71" s="80">
        <f t="shared" si="17"/>
        <v>0</v>
      </c>
      <c r="DL71" s="80">
        <v>789</v>
      </c>
      <c r="DM71" s="80">
        <v>0</v>
      </c>
      <c r="DN71" s="80">
        <v>0</v>
      </c>
      <c r="DO71" s="80">
        <v>0</v>
      </c>
      <c r="DP71" s="80">
        <v>789</v>
      </c>
      <c r="DQ71" s="80">
        <v>0</v>
      </c>
    </row>
    <row r="72" spans="1:121" ht="16.5" customHeight="1">
      <c r="A72" s="79">
        <v>63</v>
      </c>
      <c r="B72" s="79">
        <v>64</v>
      </c>
      <c r="C72" s="56" t="s">
        <v>154</v>
      </c>
      <c r="D72" s="80">
        <f t="shared" si="10"/>
        <v>54817.5</v>
      </c>
      <c r="E72" s="80">
        <f t="shared" si="11"/>
        <v>37367.06599999999</v>
      </c>
      <c r="F72" s="80">
        <f t="shared" si="12"/>
        <v>51002.5</v>
      </c>
      <c r="G72" s="80">
        <f t="shared" si="13"/>
        <v>34101.435999999994</v>
      </c>
      <c r="H72" s="80">
        <f t="shared" si="14"/>
        <v>6827.5</v>
      </c>
      <c r="I72" s="80">
        <f t="shared" si="15"/>
        <v>3265.63</v>
      </c>
      <c r="J72" s="80">
        <v>30685.6</v>
      </c>
      <c r="K72" s="80">
        <v>20480.03</v>
      </c>
      <c r="L72" s="80">
        <v>6827.5</v>
      </c>
      <c r="M72" s="80">
        <v>3338.35</v>
      </c>
      <c r="N72" s="80">
        <v>25353.1</v>
      </c>
      <c r="O72" s="80">
        <v>18843.815</v>
      </c>
      <c r="P72" s="80">
        <v>0</v>
      </c>
      <c r="Q72" s="80">
        <v>0</v>
      </c>
      <c r="R72" s="80">
        <v>0</v>
      </c>
      <c r="S72" s="80">
        <v>0</v>
      </c>
      <c r="T72" s="80">
        <v>0</v>
      </c>
      <c r="U72" s="80">
        <v>0</v>
      </c>
      <c r="V72" s="80">
        <v>0</v>
      </c>
      <c r="W72" s="80">
        <v>0</v>
      </c>
      <c r="X72" s="80">
        <v>0</v>
      </c>
      <c r="Y72" s="80">
        <v>0</v>
      </c>
      <c r="Z72" s="80">
        <v>0</v>
      </c>
      <c r="AA72" s="80">
        <v>0</v>
      </c>
      <c r="AB72" s="80">
        <v>0</v>
      </c>
      <c r="AC72" s="80">
        <v>0</v>
      </c>
      <c r="AD72" s="80">
        <v>0</v>
      </c>
      <c r="AE72" s="80">
        <v>0</v>
      </c>
      <c r="AF72" s="80">
        <v>0</v>
      </c>
      <c r="AG72" s="80">
        <v>-72.72</v>
      </c>
      <c r="AH72" s="80">
        <v>0</v>
      </c>
      <c r="AI72" s="80">
        <v>0</v>
      </c>
      <c r="AJ72" s="80">
        <v>0</v>
      </c>
      <c r="AK72" s="80">
        <v>0</v>
      </c>
      <c r="AL72" s="80">
        <v>0</v>
      </c>
      <c r="AM72" s="80">
        <v>0</v>
      </c>
      <c r="AN72" s="80">
        <v>0</v>
      </c>
      <c r="AO72" s="80">
        <v>0</v>
      </c>
      <c r="AP72" s="80">
        <v>0</v>
      </c>
      <c r="AQ72" s="80">
        <v>0</v>
      </c>
      <c r="AR72" s="80">
        <v>0</v>
      </c>
      <c r="AS72" s="80">
        <v>0</v>
      </c>
      <c r="AT72" s="80">
        <v>0</v>
      </c>
      <c r="AU72" s="80">
        <v>0</v>
      </c>
      <c r="AV72" s="80">
        <v>0</v>
      </c>
      <c r="AW72" s="80">
        <v>-72.72</v>
      </c>
      <c r="AX72" s="80">
        <v>0</v>
      </c>
      <c r="AY72" s="80">
        <v>0</v>
      </c>
      <c r="AZ72" s="80">
        <v>0</v>
      </c>
      <c r="BA72" s="80">
        <v>0</v>
      </c>
      <c r="BB72" s="80">
        <v>0</v>
      </c>
      <c r="BC72" s="80">
        <v>0</v>
      </c>
      <c r="BD72" s="80">
        <v>0</v>
      </c>
      <c r="BE72" s="80">
        <v>0</v>
      </c>
      <c r="BF72" s="80">
        <v>0</v>
      </c>
      <c r="BG72" s="80">
        <v>0</v>
      </c>
      <c r="BH72" s="80">
        <v>0</v>
      </c>
      <c r="BI72" s="80">
        <v>0</v>
      </c>
      <c r="BJ72" s="80">
        <v>1200</v>
      </c>
      <c r="BK72" s="80">
        <v>1081.295</v>
      </c>
      <c r="BL72" s="80">
        <v>0</v>
      </c>
      <c r="BM72" s="80">
        <v>0</v>
      </c>
      <c r="BN72" s="80">
        <v>0</v>
      </c>
      <c r="BO72" s="80">
        <v>0</v>
      </c>
      <c r="BP72" s="80">
        <v>0</v>
      </c>
      <c r="BQ72" s="80">
        <v>0</v>
      </c>
      <c r="BR72" s="80">
        <v>0</v>
      </c>
      <c r="BS72" s="80">
        <v>0</v>
      </c>
      <c r="BT72" s="80">
        <v>0</v>
      </c>
      <c r="BU72" s="80">
        <v>0</v>
      </c>
      <c r="BV72" s="80">
        <v>500</v>
      </c>
      <c r="BW72" s="80">
        <v>499.25</v>
      </c>
      <c r="BX72" s="80">
        <v>0</v>
      </c>
      <c r="BY72" s="80">
        <v>0</v>
      </c>
      <c r="BZ72" s="80">
        <v>700</v>
      </c>
      <c r="CA72" s="80">
        <v>582.045</v>
      </c>
      <c r="CB72" s="80">
        <v>0</v>
      </c>
      <c r="CC72" s="80">
        <v>0</v>
      </c>
      <c r="CD72" s="80">
        <v>0</v>
      </c>
      <c r="CE72" s="80">
        <v>0</v>
      </c>
      <c r="CF72" s="80">
        <v>0</v>
      </c>
      <c r="CG72" s="80">
        <v>0</v>
      </c>
      <c r="CH72" s="80">
        <v>0</v>
      </c>
      <c r="CI72" s="80">
        <v>0</v>
      </c>
      <c r="CJ72" s="80">
        <v>0</v>
      </c>
      <c r="CK72" s="80">
        <v>0</v>
      </c>
      <c r="CL72" s="80">
        <v>2891.2</v>
      </c>
      <c r="CM72" s="80">
        <v>1557.766</v>
      </c>
      <c r="CN72" s="80">
        <v>0</v>
      </c>
      <c r="CO72" s="80">
        <v>0</v>
      </c>
      <c r="CP72" s="80">
        <v>2891.2</v>
      </c>
      <c r="CQ72" s="80">
        <v>1557.766</v>
      </c>
      <c r="CR72" s="80">
        <v>0</v>
      </c>
      <c r="CS72" s="80">
        <v>0</v>
      </c>
      <c r="CT72" s="80">
        <v>1155.3</v>
      </c>
      <c r="CU72" s="80">
        <v>582.5</v>
      </c>
      <c r="CV72" s="80">
        <v>0</v>
      </c>
      <c r="CW72" s="80">
        <v>0</v>
      </c>
      <c r="CX72" s="80">
        <v>8913.2</v>
      </c>
      <c r="CY72" s="80">
        <v>8227.345</v>
      </c>
      <c r="CZ72" s="80">
        <v>0</v>
      </c>
      <c r="DA72" s="80">
        <v>0</v>
      </c>
      <c r="DB72" s="80">
        <v>8913.2</v>
      </c>
      <c r="DC72" s="80">
        <v>8227.345</v>
      </c>
      <c r="DD72" s="80">
        <v>0</v>
      </c>
      <c r="DE72" s="80">
        <v>0</v>
      </c>
      <c r="DF72" s="80">
        <v>4300</v>
      </c>
      <c r="DG72" s="80">
        <v>2755</v>
      </c>
      <c r="DH72" s="80">
        <v>0</v>
      </c>
      <c r="DI72" s="80">
        <v>0</v>
      </c>
      <c r="DJ72" s="80">
        <f t="shared" si="16"/>
        <v>0</v>
      </c>
      <c r="DK72" s="80">
        <f t="shared" si="17"/>
        <v>0</v>
      </c>
      <c r="DL72" s="80">
        <v>3012.5</v>
      </c>
      <c r="DM72" s="80">
        <v>0</v>
      </c>
      <c r="DN72" s="80">
        <v>0</v>
      </c>
      <c r="DO72" s="80">
        <v>0</v>
      </c>
      <c r="DP72" s="80">
        <v>3012.5</v>
      </c>
      <c r="DQ72" s="80">
        <v>0</v>
      </c>
    </row>
    <row r="73" spans="1:121" ht="16.5" customHeight="1">
      <c r="A73" s="79">
        <v>64</v>
      </c>
      <c r="B73" s="79">
        <v>69</v>
      </c>
      <c r="C73" s="56" t="s">
        <v>155</v>
      </c>
      <c r="D73" s="80">
        <f t="shared" si="10"/>
        <v>48215.3133</v>
      </c>
      <c r="E73" s="80">
        <f t="shared" si="11"/>
        <v>23227.844</v>
      </c>
      <c r="F73" s="80">
        <f t="shared" si="12"/>
        <v>36785.644</v>
      </c>
      <c r="G73" s="80">
        <f t="shared" si="13"/>
        <v>20452.844</v>
      </c>
      <c r="H73" s="80">
        <f t="shared" si="14"/>
        <v>13188.3693</v>
      </c>
      <c r="I73" s="80">
        <f t="shared" si="15"/>
        <v>2775</v>
      </c>
      <c r="J73" s="80">
        <v>27626.944</v>
      </c>
      <c r="K73" s="80">
        <v>16692.596</v>
      </c>
      <c r="L73" s="80">
        <v>9583</v>
      </c>
      <c r="M73" s="80">
        <v>1163</v>
      </c>
      <c r="N73" s="80">
        <v>26326.944</v>
      </c>
      <c r="O73" s="80">
        <v>15792.596</v>
      </c>
      <c r="P73" s="80">
        <v>0</v>
      </c>
      <c r="Q73" s="80">
        <v>0</v>
      </c>
      <c r="R73" s="80">
        <v>0</v>
      </c>
      <c r="S73" s="80">
        <v>0</v>
      </c>
      <c r="T73" s="80">
        <v>0</v>
      </c>
      <c r="U73" s="80">
        <v>0</v>
      </c>
      <c r="V73" s="80">
        <v>0</v>
      </c>
      <c r="W73" s="80">
        <v>0</v>
      </c>
      <c r="X73" s="80">
        <v>0</v>
      </c>
      <c r="Y73" s="80">
        <v>0</v>
      </c>
      <c r="Z73" s="80">
        <v>0</v>
      </c>
      <c r="AA73" s="80">
        <v>0</v>
      </c>
      <c r="AB73" s="80">
        <v>0</v>
      </c>
      <c r="AC73" s="80">
        <v>0</v>
      </c>
      <c r="AD73" s="80">
        <v>0</v>
      </c>
      <c r="AE73" s="80">
        <v>0</v>
      </c>
      <c r="AF73" s="80">
        <v>1788.3693</v>
      </c>
      <c r="AG73" s="80">
        <v>787</v>
      </c>
      <c r="AH73" s="80">
        <v>0</v>
      </c>
      <c r="AI73" s="80">
        <v>0</v>
      </c>
      <c r="AJ73" s="80">
        <v>0</v>
      </c>
      <c r="AK73" s="80">
        <v>0</v>
      </c>
      <c r="AL73" s="80">
        <v>0</v>
      </c>
      <c r="AM73" s="80">
        <v>0</v>
      </c>
      <c r="AN73" s="80">
        <v>0</v>
      </c>
      <c r="AO73" s="80">
        <v>0</v>
      </c>
      <c r="AP73" s="80">
        <v>0</v>
      </c>
      <c r="AQ73" s="80">
        <v>0</v>
      </c>
      <c r="AR73" s="80">
        <v>1788.3693</v>
      </c>
      <c r="AS73" s="80">
        <v>987</v>
      </c>
      <c r="AT73" s="80">
        <v>0</v>
      </c>
      <c r="AU73" s="80">
        <v>0</v>
      </c>
      <c r="AV73" s="80">
        <v>0</v>
      </c>
      <c r="AW73" s="80">
        <v>-200</v>
      </c>
      <c r="AX73" s="80">
        <v>600</v>
      </c>
      <c r="AY73" s="80">
        <v>530</v>
      </c>
      <c r="AZ73" s="80">
        <v>0</v>
      </c>
      <c r="BA73" s="80">
        <v>0</v>
      </c>
      <c r="BB73" s="80">
        <v>600</v>
      </c>
      <c r="BC73" s="80">
        <v>530</v>
      </c>
      <c r="BD73" s="80">
        <v>0</v>
      </c>
      <c r="BE73" s="80">
        <v>0</v>
      </c>
      <c r="BF73" s="80">
        <v>0</v>
      </c>
      <c r="BG73" s="80">
        <v>0</v>
      </c>
      <c r="BH73" s="80">
        <v>0</v>
      </c>
      <c r="BI73" s="80">
        <v>0</v>
      </c>
      <c r="BJ73" s="80">
        <v>0</v>
      </c>
      <c r="BK73" s="80">
        <v>0</v>
      </c>
      <c r="BL73" s="80">
        <v>1817</v>
      </c>
      <c r="BM73" s="80">
        <v>825</v>
      </c>
      <c r="BN73" s="80">
        <v>0</v>
      </c>
      <c r="BO73" s="80">
        <v>0</v>
      </c>
      <c r="BP73" s="80">
        <v>0</v>
      </c>
      <c r="BQ73" s="80">
        <v>0</v>
      </c>
      <c r="BR73" s="80">
        <v>0</v>
      </c>
      <c r="BS73" s="80">
        <v>0</v>
      </c>
      <c r="BT73" s="80">
        <v>0</v>
      </c>
      <c r="BU73" s="80">
        <v>0</v>
      </c>
      <c r="BV73" s="80">
        <v>0</v>
      </c>
      <c r="BW73" s="80">
        <v>0</v>
      </c>
      <c r="BX73" s="80">
        <v>1000</v>
      </c>
      <c r="BY73" s="80">
        <v>825</v>
      </c>
      <c r="BZ73" s="80">
        <v>0</v>
      </c>
      <c r="CA73" s="80">
        <v>0</v>
      </c>
      <c r="CB73" s="80">
        <v>817</v>
      </c>
      <c r="CC73" s="80">
        <v>0</v>
      </c>
      <c r="CD73" s="80">
        <v>0</v>
      </c>
      <c r="CE73" s="80">
        <v>0</v>
      </c>
      <c r="CF73" s="80">
        <v>0</v>
      </c>
      <c r="CG73" s="80">
        <v>0</v>
      </c>
      <c r="CH73" s="80">
        <v>0</v>
      </c>
      <c r="CI73" s="80">
        <v>0</v>
      </c>
      <c r="CJ73" s="80">
        <v>0</v>
      </c>
      <c r="CK73" s="80">
        <v>0</v>
      </c>
      <c r="CL73" s="80">
        <v>1850</v>
      </c>
      <c r="CM73" s="80">
        <v>560.248</v>
      </c>
      <c r="CN73" s="80">
        <v>0</v>
      </c>
      <c r="CO73" s="80">
        <v>0</v>
      </c>
      <c r="CP73" s="80">
        <v>1850</v>
      </c>
      <c r="CQ73" s="80">
        <v>560.248</v>
      </c>
      <c r="CR73" s="80">
        <v>0</v>
      </c>
      <c r="CS73" s="80">
        <v>0</v>
      </c>
      <c r="CT73" s="80">
        <v>1050</v>
      </c>
      <c r="CU73" s="80">
        <v>526.168</v>
      </c>
      <c r="CV73" s="80">
        <v>0</v>
      </c>
      <c r="CW73" s="80">
        <v>0</v>
      </c>
      <c r="CX73" s="80">
        <v>850</v>
      </c>
      <c r="CY73" s="80">
        <v>740</v>
      </c>
      <c r="CZ73" s="80">
        <v>0</v>
      </c>
      <c r="DA73" s="80">
        <v>0</v>
      </c>
      <c r="DB73" s="80">
        <v>0</v>
      </c>
      <c r="DC73" s="80">
        <v>0</v>
      </c>
      <c r="DD73" s="80">
        <v>0</v>
      </c>
      <c r="DE73" s="80">
        <v>0</v>
      </c>
      <c r="DF73" s="80">
        <v>4100</v>
      </c>
      <c r="DG73" s="80">
        <v>1930</v>
      </c>
      <c r="DH73" s="80">
        <v>0</v>
      </c>
      <c r="DI73" s="80">
        <v>0</v>
      </c>
      <c r="DJ73" s="80">
        <f t="shared" si="16"/>
        <v>0</v>
      </c>
      <c r="DK73" s="80">
        <f t="shared" si="17"/>
        <v>0</v>
      </c>
      <c r="DL73" s="80">
        <v>1758.7</v>
      </c>
      <c r="DM73" s="80">
        <v>0</v>
      </c>
      <c r="DN73" s="80">
        <v>0</v>
      </c>
      <c r="DO73" s="80">
        <v>0</v>
      </c>
      <c r="DP73" s="80">
        <v>1758.7</v>
      </c>
      <c r="DQ73" s="80">
        <v>0</v>
      </c>
    </row>
    <row r="74" spans="1:121" ht="16.5" customHeight="1">
      <c r="A74" s="79">
        <v>65</v>
      </c>
      <c r="B74" s="79">
        <v>70</v>
      </c>
      <c r="C74" s="56" t="s">
        <v>156</v>
      </c>
      <c r="D74" s="80">
        <f aca="true" t="shared" si="18" ref="D74:D105">F74+H74-DP74</f>
        <v>5649.608</v>
      </c>
      <c r="E74" s="80">
        <f aca="true" t="shared" si="19" ref="E74:E105">G74+I74-DQ74</f>
        <v>3557.556</v>
      </c>
      <c r="F74" s="80">
        <f aca="true" t="shared" si="20" ref="F74:F105">J74+V74+Z74+AD74+AX74+BJ74+CH74+CL74+CX74+DF74+DL74</f>
        <v>5648</v>
      </c>
      <c r="G74" s="80">
        <f aca="true" t="shared" si="21" ref="G74:G105">K74+W74+AA74+AE74+AY74+BK74+CI74+CM74+CY74+DG74+DM74</f>
        <v>3557.556</v>
      </c>
      <c r="H74" s="80">
        <f aca="true" t="shared" si="22" ref="H74:H105">L74+X74+AB74+AF74+AZ74+BL74+CJ74+CN74+CZ74+DH74+DN74</f>
        <v>1.608</v>
      </c>
      <c r="I74" s="80">
        <f aca="true" t="shared" si="23" ref="I74:I105">M74+Y74+AC74+AG74+BA74+BM74+CK74+CO74+DA74+DI74+DO74</f>
        <v>0</v>
      </c>
      <c r="J74" s="80">
        <v>5648</v>
      </c>
      <c r="K74" s="80">
        <v>3557.556</v>
      </c>
      <c r="L74" s="80">
        <v>0</v>
      </c>
      <c r="M74" s="80">
        <v>0</v>
      </c>
      <c r="N74" s="80">
        <v>5648</v>
      </c>
      <c r="O74" s="80">
        <v>3557.556</v>
      </c>
      <c r="P74" s="80">
        <v>0</v>
      </c>
      <c r="Q74" s="80">
        <v>0</v>
      </c>
      <c r="R74" s="80">
        <v>0</v>
      </c>
      <c r="S74" s="80">
        <v>0</v>
      </c>
      <c r="T74" s="80">
        <v>0</v>
      </c>
      <c r="U74" s="80">
        <v>0</v>
      </c>
      <c r="V74" s="80">
        <v>0</v>
      </c>
      <c r="W74" s="80">
        <v>0</v>
      </c>
      <c r="X74" s="80">
        <v>0</v>
      </c>
      <c r="Y74" s="80">
        <v>0</v>
      </c>
      <c r="Z74" s="80">
        <v>0</v>
      </c>
      <c r="AA74" s="80">
        <v>0</v>
      </c>
      <c r="AB74" s="80">
        <v>0</v>
      </c>
      <c r="AC74" s="80">
        <v>0</v>
      </c>
      <c r="AD74" s="80">
        <v>0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80">
        <v>0</v>
      </c>
      <c r="AN74" s="80">
        <v>0</v>
      </c>
      <c r="AO74" s="80">
        <v>0</v>
      </c>
      <c r="AP74" s="80">
        <v>0</v>
      </c>
      <c r="AQ74" s="80">
        <v>0</v>
      </c>
      <c r="AR74" s="80">
        <v>0</v>
      </c>
      <c r="AS74" s="80">
        <v>0</v>
      </c>
      <c r="AT74" s="80">
        <v>0</v>
      </c>
      <c r="AU74" s="80">
        <v>0</v>
      </c>
      <c r="AV74" s="80">
        <v>0</v>
      </c>
      <c r="AW74" s="80">
        <v>0</v>
      </c>
      <c r="AX74" s="80">
        <v>0</v>
      </c>
      <c r="AY74" s="80">
        <v>0</v>
      </c>
      <c r="AZ74" s="80">
        <v>0</v>
      </c>
      <c r="BA74" s="80">
        <v>0</v>
      </c>
      <c r="BB74" s="80">
        <v>0</v>
      </c>
      <c r="BC74" s="80">
        <v>0</v>
      </c>
      <c r="BD74" s="80">
        <v>0</v>
      </c>
      <c r="BE74" s="80">
        <v>0</v>
      </c>
      <c r="BF74" s="80">
        <v>0</v>
      </c>
      <c r="BG74" s="80">
        <v>0</v>
      </c>
      <c r="BH74" s="80">
        <v>0</v>
      </c>
      <c r="BI74" s="80">
        <v>0</v>
      </c>
      <c r="BJ74" s="80">
        <v>0</v>
      </c>
      <c r="BK74" s="80">
        <v>0</v>
      </c>
      <c r="BL74" s="80">
        <v>1.608</v>
      </c>
      <c r="BM74" s="80">
        <v>0</v>
      </c>
      <c r="BN74" s="80">
        <v>0</v>
      </c>
      <c r="BO74" s="80">
        <v>0</v>
      </c>
      <c r="BP74" s="80">
        <v>0</v>
      </c>
      <c r="BQ74" s="80">
        <v>0</v>
      </c>
      <c r="BR74" s="80">
        <v>0</v>
      </c>
      <c r="BS74" s="80">
        <v>0</v>
      </c>
      <c r="BT74" s="80">
        <v>0</v>
      </c>
      <c r="BU74" s="80">
        <v>0</v>
      </c>
      <c r="BV74" s="80">
        <v>0</v>
      </c>
      <c r="BW74" s="80">
        <v>0</v>
      </c>
      <c r="BX74" s="80">
        <v>0</v>
      </c>
      <c r="BY74" s="80">
        <v>0</v>
      </c>
      <c r="BZ74" s="80">
        <v>0</v>
      </c>
      <c r="CA74" s="80">
        <v>0</v>
      </c>
      <c r="CB74" s="80">
        <v>1.608</v>
      </c>
      <c r="CC74" s="80">
        <v>0</v>
      </c>
      <c r="CD74" s="80">
        <v>0</v>
      </c>
      <c r="CE74" s="80">
        <v>0</v>
      </c>
      <c r="CF74" s="80">
        <v>0</v>
      </c>
      <c r="CG74" s="80">
        <v>0</v>
      </c>
      <c r="CH74" s="80">
        <v>0</v>
      </c>
      <c r="CI74" s="80">
        <v>0</v>
      </c>
      <c r="CJ74" s="80">
        <v>0</v>
      </c>
      <c r="CK74" s="80">
        <v>0</v>
      </c>
      <c r="CL74" s="80">
        <v>0</v>
      </c>
      <c r="CM74" s="80">
        <v>0</v>
      </c>
      <c r="CN74" s="80">
        <v>0</v>
      </c>
      <c r="CO74" s="80">
        <v>0</v>
      </c>
      <c r="CP74" s="80">
        <v>0</v>
      </c>
      <c r="CQ74" s="80">
        <v>0</v>
      </c>
      <c r="CR74" s="80">
        <v>0</v>
      </c>
      <c r="CS74" s="80">
        <v>0</v>
      </c>
      <c r="CT74" s="80">
        <v>0</v>
      </c>
      <c r="CU74" s="80">
        <v>0</v>
      </c>
      <c r="CV74" s="80">
        <v>0</v>
      </c>
      <c r="CW74" s="80">
        <v>0</v>
      </c>
      <c r="CX74" s="80">
        <v>0</v>
      </c>
      <c r="CY74" s="80">
        <v>0</v>
      </c>
      <c r="CZ74" s="80">
        <v>0</v>
      </c>
      <c r="DA74" s="80">
        <v>0</v>
      </c>
      <c r="DB74" s="80">
        <v>0</v>
      </c>
      <c r="DC74" s="80">
        <v>0</v>
      </c>
      <c r="DD74" s="80">
        <v>0</v>
      </c>
      <c r="DE74" s="80">
        <v>0</v>
      </c>
      <c r="DF74" s="80">
        <v>0</v>
      </c>
      <c r="DG74" s="80">
        <v>0</v>
      </c>
      <c r="DH74" s="80">
        <v>0</v>
      </c>
      <c r="DI74" s="80">
        <v>0</v>
      </c>
      <c r="DJ74" s="80">
        <f aca="true" t="shared" si="24" ref="DJ74:DJ105">DL74+DN74-DP74</f>
        <v>0</v>
      </c>
      <c r="DK74" s="80">
        <f aca="true" t="shared" si="25" ref="DK74:DK105">DM74+DO74-DQ74</f>
        <v>0</v>
      </c>
      <c r="DL74" s="80">
        <v>0</v>
      </c>
      <c r="DM74" s="80">
        <v>0</v>
      </c>
      <c r="DN74" s="80">
        <v>0</v>
      </c>
      <c r="DO74" s="80">
        <v>0</v>
      </c>
      <c r="DP74" s="80">
        <v>0</v>
      </c>
      <c r="DQ74" s="80">
        <v>0</v>
      </c>
    </row>
    <row r="75" spans="1:121" ht="16.5" customHeight="1">
      <c r="A75" s="79">
        <v>66</v>
      </c>
      <c r="B75" s="79">
        <v>77</v>
      </c>
      <c r="C75" s="56" t="s">
        <v>157</v>
      </c>
      <c r="D75" s="80">
        <f t="shared" si="18"/>
        <v>34952.3</v>
      </c>
      <c r="E75" s="80">
        <f t="shared" si="19"/>
        <v>23091.476</v>
      </c>
      <c r="F75" s="80">
        <f t="shared" si="20"/>
        <v>31452.300000000003</v>
      </c>
      <c r="G75" s="80">
        <f t="shared" si="21"/>
        <v>20107.708</v>
      </c>
      <c r="H75" s="80">
        <f t="shared" si="22"/>
        <v>4918</v>
      </c>
      <c r="I75" s="80">
        <f t="shared" si="23"/>
        <v>2983.768</v>
      </c>
      <c r="J75" s="80">
        <v>16620</v>
      </c>
      <c r="K75" s="80">
        <v>12283.283</v>
      </c>
      <c r="L75" s="80">
        <v>2638</v>
      </c>
      <c r="M75" s="80">
        <v>1087.7</v>
      </c>
      <c r="N75" s="80">
        <v>15870</v>
      </c>
      <c r="O75" s="80">
        <v>11633.283</v>
      </c>
      <c r="P75" s="80">
        <v>2228</v>
      </c>
      <c r="Q75" s="80">
        <v>758</v>
      </c>
      <c r="R75" s="80">
        <v>0</v>
      </c>
      <c r="S75" s="80">
        <v>0</v>
      </c>
      <c r="T75" s="80">
        <v>0</v>
      </c>
      <c r="U75" s="80">
        <v>0</v>
      </c>
      <c r="V75" s="80">
        <v>0</v>
      </c>
      <c r="W75" s="80">
        <v>0</v>
      </c>
      <c r="X75" s="80">
        <v>0</v>
      </c>
      <c r="Y75" s="80">
        <v>0</v>
      </c>
      <c r="Z75" s="80">
        <v>0</v>
      </c>
      <c r="AA75" s="80">
        <v>0</v>
      </c>
      <c r="AB75" s="80">
        <v>0</v>
      </c>
      <c r="AC75" s="80">
        <v>0</v>
      </c>
      <c r="AD75" s="80">
        <v>4097.9</v>
      </c>
      <c r="AE75" s="80">
        <v>3859.95</v>
      </c>
      <c r="AF75" s="80">
        <v>0</v>
      </c>
      <c r="AG75" s="80">
        <v>-79.476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80">
        <v>0</v>
      </c>
      <c r="AN75" s="80">
        <v>0</v>
      </c>
      <c r="AO75" s="80">
        <v>0</v>
      </c>
      <c r="AP75" s="80">
        <v>800</v>
      </c>
      <c r="AQ75" s="80">
        <v>800</v>
      </c>
      <c r="AR75" s="80">
        <v>0</v>
      </c>
      <c r="AS75" s="80">
        <v>0</v>
      </c>
      <c r="AT75" s="80">
        <v>3297.9</v>
      </c>
      <c r="AU75" s="80">
        <v>3059.95</v>
      </c>
      <c r="AV75" s="80">
        <v>0</v>
      </c>
      <c r="AW75" s="80">
        <v>-79.476</v>
      </c>
      <c r="AX75" s="80">
        <v>900</v>
      </c>
      <c r="AY75" s="80">
        <v>900</v>
      </c>
      <c r="AZ75" s="80">
        <v>0</v>
      </c>
      <c r="BA75" s="80">
        <v>0</v>
      </c>
      <c r="BB75" s="80">
        <v>900</v>
      </c>
      <c r="BC75" s="80">
        <v>900</v>
      </c>
      <c r="BD75" s="80">
        <v>0</v>
      </c>
      <c r="BE75" s="80">
        <v>0</v>
      </c>
      <c r="BF75" s="80">
        <v>0</v>
      </c>
      <c r="BG75" s="80">
        <v>0</v>
      </c>
      <c r="BH75" s="80">
        <v>0</v>
      </c>
      <c r="BI75" s="80">
        <v>0</v>
      </c>
      <c r="BJ75" s="80">
        <v>800</v>
      </c>
      <c r="BK75" s="80">
        <v>796.75</v>
      </c>
      <c r="BL75" s="80">
        <v>100</v>
      </c>
      <c r="BM75" s="80">
        <v>0</v>
      </c>
      <c r="BN75" s="80">
        <v>0</v>
      </c>
      <c r="BO75" s="80">
        <v>0</v>
      </c>
      <c r="BP75" s="80">
        <v>0</v>
      </c>
      <c r="BQ75" s="80">
        <v>0</v>
      </c>
      <c r="BR75" s="80">
        <v>0</v>
      </c>
      <c r="BS75" s="80">
        <v>0</v>
      </c>
      <c r="BT75" s="80">
        <v>0</v>
      </c>
      <c r="BU75" s="80">
        <v>0</v>
      </c>
      <c r="BV75" s="80">
        <v>600</v>
      </c>
      <c r="BW75" s="80">
        <v>596.75</v>
      </c>
      <c r="BX75" s="80">
        <v>0</v>
      </c>
      <c r="BY75" s="80">
        <v>0</v>
      </c>
      <c r="BZ75" s="80">
        <v>200</v>
      </c>
      <c r="CA75" s="80">
        <v>200</v>
      </c>
      <c r="CB75" s="80">
        <v>100</v>
      </c>
      <c r="CC75" s="80">
        <v>0</v>
      </c>
      <c r="CD75" s="80">
        <v>0</v>
      </c>
      <c r="CE75" s="80">
        <v>0</v>
      </c>
      <c r="CF75" s="80">
        <v>0</v>
      </c>
      <c r="CG75" s="80">
        <v>0</v>
      </c>
      <c r="CH75" s="80">
        <v>0</v>
      </c>
      <c r="CI75" s="80">
        <v>0</v>
      </c>
      <c r="CJ75" s="80">
        <v>0</v>
      </c>
      <c r="CK75" s="80">
        <v>0</v>
      </c>
      <c r="CL75" s="80">
        <v>1060</v>
      </c>
      <c r="CM75" s="80">
        <v>790.48</v>
      </c>
      <c r="CN75" s="80">
        <v>2180</v>
      </c>
      <c r="CO75" s="80">
        <v>1975.544</v>
      </c>
      <c r="CP75" s="80">
        <v>1060</v>
      </c>
      <c r="CQ75" s="80">
        <v>790.48</v>
      </c>
      <c r="CR75" s="80">
        <v>2180</v>
      </c>
      <c r="CS75" s="80">
        <v>1975.544</v>
      </c>
      <c r="CT75" s="80">
        <v>970</v>
      </c>
      <c r="CU75" s="80">
        <v>700.48</v>
      </c>
      <c r="CV75" s="80">
        <v>1980</v>
      </c>
      <c r="CW75" s="80">
        <v>1975.544</v>
      </c>
      <c r="CX75" s="80">
        <v>5956.4</v>
      </c>
      <c r="CY75" s="80">
        <v>982.245</v>
      </c>
      <c r="CZ75" s="80">
        <v>0</v>
      </c>
      <c r="DA75" s="80">
        <v>0</v>
      </c>
      <c r="DB75" s="80">
        <v>0</v>
      </c>
      <c r="DC75" s="80">
        <v>0</v>
      </c>
      <c r="DD75" s="80">
        <v>0</v>
      </c>
      <c r="DE75" s="80">
        <v>0</v>
      </c>
      <c r="DF75" s="80">
        <v>600</v>
      </c>
      <c r="DG75" s="80">
        <v>495</v>
      </c>
      <c r="DH75" s="80">
        <v>0</v>
      </c>
      <c r="DI75" s="80">
        <v>0</v>
      </c>
      <c r="DJ75" s="80">
        <f t="shared" si="24"/>
        <v>0</v>
      </c>
      <c r="DK75" s="80">
        <f t="shared" si="25"/>
        <v>0</v>
      </c>
      <c r="DL75" s="80">
        <v>1418</v>
      </c>
      <c r="DM75" s="80">
        <v>0</v>
      </c>
      <c r="DN75" s="80">
        <v>0</v>
      </c>
      <c r="DO75" s="80">
        <v>0</v>
      </c>
      <c r="DP75" s="80">
        <v>1418</v>
      </c>
      <c r="DQ75" s="80">
        <v>0</v>
      </c>
    </row>
    <row r="76" spans="1:121" ht="16.5" customHeight="1">
      <c r="A76" s="79">
        <v>67</v>
      </c>
      <c r="B76" s="79">
        <v>82</v>
      </c>
      <c r="C76" s="56" t="s">
        <v>158</v>
      </c>
      <c r="D76" s="80">
        <f t="shared" si="18"/>
        <v>6365.472</v>
      </c>
      <c r="E76" s="80">
        <f t="shared" si="19"/>
        <v>1990.248</v>
      </c>
      <c r="F76" s="80">
        <f t="shared" si="20"/>
        <v>6358.499</v>
      </c>
      <c r="G76" s="80">
        <f t="shared" si="21"/>
        <v>1990.248</v>
      </c>
      <c r="H76" s="80">
        <f t="shared" si="22"/>
        <v>321.973</v>
      </c>
      <c r="I76" s="80">
        <f t="shared" si="23"/>
        <v>0</v>
      </c>
      <c r="J76" s="80">
        <v>5943.499</v>
      </c>
      <c r="K76" s="80">
        <v>1910.248</v>
      </c>
      <c r="L76" s="80">
        <v>321.973</v>
      </c>
      <c r="M76" s="80">
        <v>0</v>
      </c>
      <c r="N76" s="80">
        <v>5943.499</v>
      </c>
      <c r="O76" s="80">
        <v>1910.248</v>
      </c>
      <c r="P76" s="80">
        <v>321.973</v>
      </c>
      <c r="Q76" s="80">
        <v>0</v>
      </c>
      <c r="R76" s="80">
        <v>0</v>
      </c>
      <c r="S76" s="80">
        <v>0</v>
      </c>
      <c r="T76" s="80">
        <v>0</v>
      </c>
      <c r="U76" s="80">
        <v>0</v>
      </c>
      <c r="V76" s="80">
        <v>0</v>
      </c>
      <c r="W76" s="80">
        <v>0</v>
      </c>
      <c r="X76" s="80">
        <v>0</v>
      </c>
      <c r="Y76" s="80">
        <v>0</v>
      </c>
      <c r="Z76" s="80">
        <v>0</v>
      </c>
      <c r="AA76" s="80">
        <v>0</v>
      </c>
      <c r="AB76" s="80">
        <v>0</v>
      </c>
      <c r="AC76" s="80">
        <v>0</v>
      </c>
      <c r="AD76" s="80">
        <v>0</v>
      </c>
      <c r="AE76" s="80">
        <v>0</v>
      </c>
      <c r="AF76" s="80">
        <v>0</v>
      </c>
      <c r="AG76" s="80">
        <v>0</v>
      </c>
      <c r="AH76" s="80">
        <v>0</v>
      </c>
      <c r="AI76" s="80">
        <v>0</v>
      </c>
      <c r="AJ76" s="80">
        <v>0</v>
      </c>
      <c r="AK76" s="80">
        <v>0</v>
      </c>
      <c r="AL76" s="80">
        <v>0</v>
      </c>
      <c r="AM76" s="80">
        <v>0</v>
      </c>
      <c r="AN76" s="80">
        <v>0</v>
      </c>
      <c r="AO76" s="80">
        <v>0</v>
      </c>
      <c r="AP76" s="80">
        <v>0</v>
      </c>
      <c r="AQ76" s="80">
        <v>0</v>
      </c>
      <c r="AR76" s="80">
        <v>0</v>
      </c>
      <c r="AS76" s="80">
        <v>0</v>
      </c>
      <c r="AT76" s="80">
        <v>0</v>
      </c>
      <c r="AU76" s="80">
        <v>0</v>
      </c>
      <c r="AV76" s="80">
        <v>0</v>
      </c>
      <c r="AW76" s="80">
        <v>0</v>
      </c>
      <c r="AX76" s="80">
        <v>0</v>
      </c>
      <c r="AY76" s="80">
        <v>0</v>
      </c>
      <c r="AZ76" s="80">
        <v>0</v>
      </c>
      <c r="BA76" s="80">
        <v>0</v>
      </c>
      <c r="BB76" s="80">
        <v>0</v>
      </c>
      <c r="BC76" s="80">
        <v>0</v>
      </c>
      <c r="BD76" s="80">
        <v>0</v>
      </c>
      <c r="BE76" s="80">
        <v>0</v>
      </c>
      <c r="BF76" s="80">
        <v>0</v>
      </c>
      <c r="BG76" s="80">
        <v>0</v>
      </c>
      <c r="BH76" s="80">
        <v>0</v>
      </c>
      <c r="BI76" s="80">
        <v>0</v>
      </c>
      <c r="BJ76" s="80">
        <v>0</v>
      </c>
      <c r="BK76" s="80">
        <v>0</v>
      </c>
      <c r="BL76" s="80">
        <v>0</v>
      </c>
      <c r="BM76" s="80">
        <v>0</v>
      </c>
      <c r="BN76" s="80">
        <v>0</v>
      </c>
      <c r="BO76" s="80">
        <v>0</v>
      </c>
      <c r="BP76" s="80">
        <v>0</v>
      </c>
      <c r="BQ76" s="80">
        <v>0</v>
      </c>
      <c r="BR76" s="80">
        <v>0</v>
      </c>
      <c r="BS76" s="80">
        <v>0</v>
      </c>
      <c r="BT76" s="80">
        <v>0</v>
      </c>
      <c r="BU76" s="80">
        <v>0</v>
      </c>
      <c r="BV76" s="80">
        <v>0</v>
      </c>
      <c r="BW76" s="80">
        <v>0</v>
      </c>
      <c r="BX76" s="80">
        <v>0</v>
      </c>
      <c r="BY76" s="80">
        <v>0</v>
      </c>
      <c r="BZ76" s="80">
        <v>0</v>
      </c>
      <c r="CA76" s="80">
        <v>0</v>
      </c>
      <c r="CB76" s="80">
        <v>0</v>
      </c>
      <c r="CC76" s="80">
        <v>0</v>
      </c>
      <c r="CD76" s="80">
        <v>0</v>
      </c>
      <c r="CE76" s="80">
        <v>0</v>
      </c>
      <c r="CF76" s="80">
        <v>0</v>
      </c>
      <c r="CG76" s="80">
        <v>0</v>
      </c>
      <c r="CH76" s="80">
        <v>0</v>
      </c>
      <c r="CI76" s="80">
        <v>0</v>
      </c>
      <c r="CJ76" s="80">
        <v>0</v>
      </c>
      <c r="CK76" s="80">
        <v>0</v>
      </c>
      <c r="CL76" s="80">
        <v>0</v>
      </c>
      <c r="CM76" s="80">
        <v>0</v>
      </c>
      <c r="CN76" s="80">
        <v>0</v>
      </c>
      <c r="CO76" s="80">
        <v>0</v>
      </c>
      <c r="CP76" s="80">
        <v>0</v>
      </c>
      <c r="CQ76" s="80">
        <v>0</v>
      </c>
      <c r="CR76" s="80">
        <v>0</v>
      </c>
      <c r="CS76" s="80">
        <v>0</v>
      </c>
      <c r="CT76" s="80">
        <v>0</v>
      </c>
      <c r="CU76" s="80">
        <v>0</v>
      </c>
      <c r="CV76" s="80">
        <v>0</v>
      </c>
      <c r="CW76" s="80">
        <v>0</v>
      </c>
      <c r="CX76" s="80">
        <v>0</v>
      </c>
      <c r="CY76" s="80">
        <v>0</v>
      </c>
      <c r="CZ76" s="80">
        <v>0</v>
      </c>
      <c r="DA76" s="80">
        <v>0</v>
      </c>
      <c r="DB76" s="80">
        <v>0</v>
      </c>
      <c r="DC76" s="80">
        <v>0</v>
      </c>
      <c r="DD76" s="80">
        <v>0</v>
      </c>
      <c r="DE76" s="80">
        <v>0</v>
      </c>
      <c r="DF76" s="80">
        <v>100</v>
      </c>
      <c r="DG76" s="80">
        <v>80</v>
      </c>
      <c r="DH76" s="80">
        <v>0</v>
      </c>
      <c r="DI76" s="80">
        <v>0</v>
      </c>
      <c r="DJ76" s="80">
        <f t="shared" si="24"/>
        <v>0</v>
      </c>
      <c r="DK76" s="80">
        <f t="shared" si="25"/>
        <v>0</v>
      </c>
      <c r="DL76" s="80">
        <v>315</v>
      </c>
      <c r="DM76" s="80">
        <v>0</v>
      </c>
      <c r="DN76" s="80">
        <v>0</v>
      </c>
      <c r="DO76" s="80">
        <v>0</v>
      </c>
      <c r="DP76" s="80">
        <v>315</v>
      </c>
      <c r="DQ76" s="80">
        <v>0</v>
      </c>
    </row>
    <row r="77" spans="1:121" ht="16.5" customHeight="1">
      <c r="A77" s="79">
        <v>68</v>
      </c>
      <c r="B77" s="79">
        <v>89</v>
      </c>
      <c r="C77" s="56" t="s">
        <v>159</v>
      </c>
      <c r="D77" s="80">
        <f t="shared" si="18"/>
        <v>7255.4</v>
      </c>
      <c r="E77" s="80">
        <f t="shared" si="19"/>
        <v>4087.9829999999997</v>
      </c>
      <c r="F77" s="80">
        <f t="shared" si="20"/>
        <v>7148.799999999999</v>
      </c>
      <c r="G77" s="80">
        <f t="shared" si="21"/>
        <v>4087.9829999999997</v>
      </c>
      <c r="H77" s="80">
        <f t="shared" si="22"/>
        <v>813</v>
      </c>
      <c r="I77" s="80">
        <f t="shared" si="23"/>
        <v>166.39</v>
      </c>
      <c r="J77" s="80">
        <v>5992</v>
      </c>
      <c r="K77" s="80">
        <v>3851.593</v>
      </c>
      <c r="L77" s="80">
        <v>210</v>
      </c>
      <c r="M77" s="80">
        <v>166.39</v>
      </c>
      <c r="N77" s="80">
        <v>5992</v>
      </c>
      <c r="O77" s="80">
        <v>3851.593</v>
      </c>
      <c r="P77" s="80">
        <v>210</v>
      </c>
      <c r="Q77" s="80">
        <v>166.39</v>
      </c>
      <c r="R77" s="80">
        <v>0</v>
      </c>
      <c r="S77" s="80">
        <v>0</v>
      </c>
      <c r="T77" s="80">
        <v>0</v>
      </c>
      <c r="U77" s="80">
        <v>0</v>
      </c>
      <c r="V77" s="80">
        <v>0</v>
      </c>
      <c r="W77" s="80">
        <v>0</v>
      </c>
      <c r="X77" s="80">
        <v>0</v>
      </c>
      <c r="Y77" s="80">
        <v>0</v>
      </c>
      <c r="Z77" s="80">
        <v>0</v>
      </c>
      <c r="AA77" s="80">
        <v>0</v>
      </c>
      <c r="AB77" s="80">
        <v>0</v>
      </c>
      <c r="AC77" s="80">
        <v>0</v>
      </c>
      <c r="AD77" s="80">
        <v>0</v>
      </c>
      <c r="AE77" s="80">
        <v>0</v>
      </c>
      <c r="AF77" s="80">
        <v>603</v>
      </c>
      <c r="AG77" s="80">
        <v>0</v>
      </c>
      <c r="AH77" s="80">
        <v>0</v>
      </c>
      <c r="AI77" s="80">
        <v>0</v>
      </c>
      <c r="AJ77" s="80">
        <v>0</v>
      </c>
      <c r="AK77" s="80">
        <v>0</v>
      </c>
      <c r="AL77" s="80">
        <v>0</v>
      </c>
      <c r="AM77" s="80">
        <v>0</v>
      </c>
      <c r="AN77" s="80">
        <v>0</v>
      </c>
      <c r="AO77" s="80">
        <v>0</v>
      </c>
      <c r="AP77" s="80">
        <v>0</v>
      </c>
      <c r="AQ77" s="80">
        <v>0</v>
      </c>
      <c r="AR77" s="80">
        <v>603</v>
      </c>
      <c r="AS77" s="80">
        <v>0</v>
      </c>
      <c r="AT77" s="80">
        <v>0</v>
      </c>
      <c r="AU77" s="80">
        <v>0</v>
      </c>
      <c r="AV77" s="80">
        <v>0</v>
      </c>
      <c r="AW77" s="80">
        <v>0</v>
      </c>
      <c r="AX77" s="80">
        <v>0</v>
      </c>
      <c r="AY77" s="80">
        <v>0</v>
      </c>
      <c r="AZ77" s="80">
        <v>0</v>
      </c>
      <c r="BA77" s="80">
        <v>0</v>
      </c>
      <c r="BB77" s="80">
        <v>0</v>
      </c>
      <c r="BC77" s="80">
        <v>0</v>
      </c>
      <c r="BD77" s="80">
        <v>0</v>
      </c>
      <c r="BE77" s="80">
        <v>0</v>
      </c>
      <c r="BF77" s="80">
        <v>0</v>
      </c>
      <c r="BG77" s="80">
        <v>0</v>
      </c>
      <c r="BH77" s="80">
        <v>0</v>
      </c>
      <c r="BI77" s="80">
        <v>0</v>
      </c>
      <c r="BJ77" s="80">
        <v>0</v>
      </c>
      <c r="BK77" s="80">
        <v>0</v>
      </c>
      <c r="BL77" s="80">
        <v>0</v>
      </c>
      <c r="BM77" s="80">
        <v>0</v>
      </c>
      <c r="BN77" s="80">
        <v>0</v>
      </c>
      <c r="BO77" s="80">
        <v>0</v>
      </c>
      <c r="BP77" s="80">
        <v>0</v>
      </c>
      <c r="BQ77" s="80">
        <v>0</v>
      </c>
      <c r="BR77" s="80">
        <v>0</v>
      </c>
      <c r="BS77" s="80">
        <v>0</v>
      </c>
      <c r="BT77" s="80">
        <v>0</v>
      </c>
      <c r="BU77" s="80">
        <v>0</v>
      </c>
      <c r="BV77" s="80">
        <v>0</v>
      </c>
      <c r="BW77" s="80">
        <v>0</v>
      </c>
      <c r="BX77" s="80">
        <v>0</v>
      </c>
      <c r="BY77" s="80">
        <v>0</v>
      </c>
      <c r="BZ77" s="80">
        <v>0</v>
      </c>
      <c r="CA77" s="80">
        <v>0</v>
      </c>
      <c r="CB77" s="80">
        <v>0</v>
      </c>
      <c r="CC77" s="80">
        <v>0</v>
      </c>
      <c r="CD77" s="80">
        <v>0</v>
      </c>
      <c r="CE77" s="80">
        <v>0</v>
      </c>
      <c r="CF77" s="80">
        <v>0</v>
      </c>
      <c r="CG77" s="80">
        <v>0</v>
      </c>
      <c r="CH77" s="80">
        <v>0</v>
      </c>
      <c r="CI77" s="80">
        <v>0</v>
      </c>
      <c r="CJ77" s="80">
        <v>0</v>
      </c>
      <c r="CK77" s="80">
        <v>0</v>
      </c>
      <c r="CL77" s="80">
        <v>0</v>
      </c>
      <c r="CM77" s="80">
        <v>0</v>
      </c>
      <c r="CN77" s="80">
        <v>0</v>
      </c>
      <c r="CO77" s="80">
        <v>0</v>
      </c>
      <c r="CP77" s="80">
        <v>0</v>
      </c>
      <c r="CQ77" s="80">
        <v>0</v>
      </c>
      <c r="CR77" s="80">
        <v>0</v>
      </c>
      <c r="CS77" s="80">
        <v>0</v>
      </c>
      <c r="CT77" s="80">
        <v>0</v>
      </c>
      <c r="CU77" s="80">
        <v>0</v>
      </c>
      <c r="CV77" s="80">
        <v>0</v>
      </c>
      <c r="CW77" s="80">
        <v>0</v>
      </c>
      <c r="CX77" s="80">
        <v>0</v>
      </c>
      <c r="CY77" s="80">
        <v>0</v>
      </c>
      <c r="CZ77" s="80">
        <v>0</v>
      </c>
      <c r="DA77" s="80">
        <v>0</v>
      </c>
      <c r="DB77" s="80">
        <v>0</v>
      </c>
      <c r="DC77" s="80">
        <v>0</v>
      </c>
      <c r="DD77" s="80">
        <v>0</v>
      </c>
      <c r="DE77" s="80">
        <v>0</v>
      </c>
      <c r="DF77" s="80">
        <v>450.4</v>
      </c>
      <c r="DG77" s="80">
        <v>70</v>
      </c>
      <c r="DH77" s="80">
        <v>0</v>
      </c>
      <c r="DI77" s="80">
        <v>0</v>
      </c>
      <c r="DJ77" s="80">
        <f t="shared" si="24"/>
        <v>0</v>
      </c>
      <c r="DK77" s="80">
        <f t="shared" si="25"/>
        <v>0</v>
      </c>
      <c r="DL77" s="80">
        <v>706.4</v>
      </c>
      <c r="DM77" s="80">
        <v>166.39</v>
      </c>
      <c r="DN77" s="80">
        <v>0</v>
      </c>
      <c r="DO77" s="80">
        <v>0</v>
      </c>
      <c r="DP77" s="80">
        <v>706.4</v>
      </c>
      <c r="DQ77" s="80">
        <v>166.39</v>
      </c>
    </row>
    <row r="78" spans="1:121" ht="16.5" customHeight="1">
      <c r="A78" s="79">
        <v>69</v>
      </c>
      <c r="B78" s="79">
        <v>91</v>
      </c>
      <c r="C78" s="56" t="s">
        <v>160</v>
      </c>
      <c r="D78" s="80">
        <f t="shared" si="18"/>
        <v>23014.6621</v>
      </c>
      <c r="E78" s="80">
        <f t="shared" si="19"/>
        <v>14573.363000000001</v>
      </c>
      <c r="F78" s="80">
        <f t="shared" si="20"/>
        <v>15951.1</v>
      </c>
      <c r="G78" s="80">
        <f t="shared" si="21"/>
        <v>9675.144</v>
      </c>
      <c r="H78" s="80">
        <f t="shared" si="22"/>
        <v>7831.1621</v>
      </c>
      <c r="I78" s="80">
        <f t="shared" si="23"/>
        <v>4898.219</v>
      </c>
      <c r="J78" s="80">
        <v>14508.5</v>
      </c>
      <c r="K78" s="80">
        <v>9675.144</v>
      </c>
      <c r="L78" s="80">
        <v>5700</v>
      </c>
      <c r="M78" s="80">
        <v>4858.219</v>
      </c>
      <c r="N78" s="80">
        <v>13423.5</v>
      </c>
      <c r="O78" s="80">
        <v>8641.144</v>
      </c>
      <c r="P78" s="80">
        <v>1300</v>
      </c>
      <c r="Q78" s="80">
        <v>1040</v>
      </c>
      <c r="R78" s="80">
        <v>0</v>
      </c>
      <c r="S78" s="80">
        <v>0</v>
      </c>
      <c r="T78" s="80">
        <v>0</v>
      </c>
      <c r="U78" s="80">
        <v>0</v>
      </c>
      <c r="V78" s="80">
        <v>0</v>
      </c>
      <c r="W78" s="80">
        <v>0</v>
      </c>
      <c r="X78" s="80">
        <v>0</v>
      </c>
      <c r="Y78" s="80">
        <v>0</v>
      </c>
      <c r="Z78" s="80">
        <v>0</v>
      </c>
      <c r="AA78" s="80">
        <v>0</v>
      </c>
      <c r="AB78" s="80">
        <v>0</v>
      </c>
      <c r="AC78" s="80">
        <v>0</v>
      </c>
      <c r="AD78" s="80">
        <v>0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80">
        <v>0</v>
      </c>
      <c r="AN78" s="80">
        <v>0</v>
      </c>
      <c r="AO78" s="80">
        <v>0</v>
      </c>
      <c r="AP78" s="80">
        <v>0</v>
      </c>
      <c r="AQ78" s="80">
        <v>0</v>
      </c>
      <c r="AR78" s="80">
        <v>0</v>
      </c>
      <c r="AS78" s="80">
        <v>0</v>
      </c>
      <c r="AT78" s="80">
        <v>0</v>
      </c>
      <c r="AU78" s="80">
        <v>0</v>
      </c>
      <c r="AV78" s="80">
        <v>0</v>
      </c>
      <c r="AW78" s="80">
        <v>0</v>
      </c>
      <c r="AX78" s="80">
        <v>65</v>
      </c>
      <c r="AY78" s="80">
        <v>0</v>
      </c>
      <c r="AZ78" s="80">
        <v>0</v>
      </c>
      <c r="BA78" s="80">
        <v>0</v>
      </c>
      <c r="BB78" s="80">
        <v>65</v>
      </c>
      <c r="BC78" s="80">
        <v>0</v>
      </c>
      <c r="BD78" s="80">
        <v>0</v>
      </c>
      <c r="BE78" s="80">
        <v>0</v>
      </c>
      <c r="BF78" s="80">
        <v>0</v>
      </c>
      <c r="BG78" s="80">
        <v>0</v>
      </c>
      <c r="BH78" s="80">
        <v>0</v>
      </c>
      <c r="BI78" s="80">
        <v>0</v>
      </c>
      <c r="BJ78" s="80">
        <v>0</v>
      </c>
      <c r="BK78" s="80">
        <v>0</v>
      </c>
      <c r="BL78" s="80">
        <v>2131.1621</v>
      </c>
      <c r="BM78" s="80">
        <v>40</v>
      </c>
      <c r="BN78" s="80">
        <v>0</v>
      </c>
      <c r="BO78" s="80">
        <v>0</v>
      </c>
      <c r="BP78" s="80">
        <v>0</v>
      </c>
      <c r="BQ78" s="80">
        <v>0</v>
      </c>
      <c r="BR78" s="80">
        <v>0</v>
      </c>
      <c r="BS78" s="80">
        <v>0</v>
      </c>
      <c r="BT78" s="80">
        <v>0</v>
      </c>
      <c r="BU78" s="80">
        <v>0</v>
      </c>
      <c r="BV78" s="80">
        <v>0</v>
      </c>
      <c r="BW78" s="80">
        <v>0</v>
      </c>
      <c r="BX78" s="80">
        <v>1531.1621</v>
      </c>
      <c r="BY78" s="80">
        <v>40</v>
      </c>
      <c r="BZ78" s="80">
        <v>0</v>
      </c>
      <c r="CA78" s="80">
        <v>0</v>
      </c>
      <c r="CB78" s="80">
        <v>600</v>
      </c>
      <c r="CC78" s="80">
        <v>0</v>
      </c>
      <c r="CD78" s="80">
        <v>0</v>
      </c>
      <c r="CE78" s="80">
        <v>0</v>
      </c>
      <c r="CF78" s="80">
        <v>0</v>
      </c>
      <c r="CG78" s="80">
        <v>0</v>
      </c>
      <c r="CH78" s="80">
        <v>0</v>
      </c>
      <c r="CI78" s="80">
        <v>0</v>
      </c>
      <c r="CJ78" s="80">
        <v>0</v>
      </c>
      <c r="CK78" s="80">
        <v>0</v>
      </c>
      <c r="CL78" s="80">
        <v>0</v>
      </c>
      <c r="CM78" s="80">
        <v>0</v>
      </c>
      <c r="CN78" s="80">
        <v>0</v>
      </c>
      <c r="CO78" s="80">
        <v>0</v>
      </c>
      <c r="CP78" s="80">
        <v>0</v>
      </c>
      <c r="CQ78" s="80">
        <v>0</v>
      </c>
      <c r="CR78" s="80">
        <v>0</v>
      </c>
      <c r="CS78" s="80">
        <v>0</v>
      </c>
      <c r="CT78" s="80">
        <v>0</v>
      </c>
      <c r="CU78" s="80">
        <v>0</v>
      </c>
      <c r="CV78" s="80">
        <v>0</v>
      </c>
      <c r="CW78" s="80">
        <v>0</v>
      </c>
      <c r="CX78" s="80">
        <v>0</v>
      </c>
      <c r="CY78" s="80">
        <v>0</v>
      </c>
      <c r="CZ78" s="80">
        <v>0</v>
      </c>
      <c r="DA78" s="80">
        <v>0</v>
      </c>
      <c r="DB78" s="80">
        <v>0</v>
      </c>
      <c r="DC78" s="80">
        <v>0</v>
      </c>
      <c r="DD78" s="80">
        <v>0</v>
      </c>
      <c r="DE78" s="80">
        <v>0</v>
      </c>
      <c r="DF78" s="80">
        <v>610</v>
      </c>
      <c r="DG78" s="80">
        <v>0</v>
      </c>
      <c r="DH78" s="80">
        <v>0</v>
      </c>
      <c r="DI78" s="80">
        <v>0</v>
      </c>
      <c r="DJ78" s="80">
        <f t="shared" si="24"/>
        <v>0</v>
      </c>
      <c r="DK78" s="80">
        <f t="shared" si="25"/>
        <v>0</v>
      </c>
      <c r="DL78" s="80">
        <v>767.6</v>
      </c>
      <c r="DM78" s="80">
        <v>0</v>
      </c>
      <c r="DN78" s="80">
        <v>0</v>
      </c>
      <c r="DO78" s="80">
        <v>0</v>
      </c>
      <c r="DP78" s="80">
        <v>767.6</v>
      </c>
      <c r="DQ78" s="80">
        <v>0</v>
      </c>
    </row>
    <row r="79" spans="1:121" ht="16.5" customHeight="1">
      <c r="A79" s="79">
        <v>70</v>
      </c>
      <c r="B79" s="79">
        <v>93</v>
      </c>
      <c r="C79" s="56" t="s">
        <v>161</v>
      </c>
      <c r="D79" s="80">
        <f t="shared" si="18"/>
        <v>10578.2339</v>
      </c>
      <c r="E79" s="80">
        <f t="shared" si="19"/>
        <v>7071.889999999999</v>
      </c>
      <c r="F79" s="80">
        <f t="shared" si="20"/>
        <v>9963.8</v>
      </c>
      <c r="G79" s="80">
        <f t="shared" si="21"/>
        <v>6536.73</v>
      </c>
      <c r="H79" s="80">
        <f t="shared" si="22"/>
        <v>1112.6339</v>
      </c>
      <c r="I79" s="80">
        <f t="shared" si="23"/>
        <v>535.16</v>
      </c>
      <c r="J79" s="80">
        <v>8953.8</v>
      </c>
      <c r="K79" s="80">
        <v>6296.73</v>
      </c>
      <c r="L79" s="80">
        <v>600</v>
      </c>
      <c r="M79" s="80">
        <v>535.16</v>
      </c>
      <c r="N79" s="80">
        <v>8798.8</v>
      </c>
      <c r="O79" s="80">
        <v>6166.83</v>
      </c>
      <c r="P79" s="80">
        <v>155</v>
      </c>
      <c r="Q79" s="80">
        <v>155</v>
      </c>
      <c r="R79" s="80">
        <v>0</v>
      </c>
      <c r="S79" s="80">
        <v>0</v>
      </c>
      <c r="T79" s="80">
        <v>0</v>
      </c>
      <c r="U79" s="80">
        <v>0</v>
      </c>
      <c r="V79" s="80">
        <v>0</v>
      </c>
      <c r="W79" s="80">
        <v>0</v>
      </c>
      <c r="X79" s="80">
        <v>0</v>
      </c>
      <c r="Y79" s="80">
        <v>0</v>
      </c>
      <c r="Z79" s="80">
        <v>0</v>
      </c>
      <c r="AA79" s="80">
        <v>0</v>
      </c>
      <c r="AB79" s="80">
        <v>0</v>
      </c>
      <c r="AC79" s="80">
        <v>0</v>
      </c>
      <c r="AD79" s="80">
        <v>0</v>
      </c>
      <c r="AE79" s="80">
        <v>0</v>
      </c>
      <c r="AF79" s="80">
        <v>212.6339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80">
        <v>0</v>
      </c>
      <c r="AN79" s="80">
        <v>0</v>
      </c>
      <c r="AO79" s="80">
        <v>0</v>
      </c>
      <c r="AP79" s="80">
        <v>0</v>
      </c>
      <c r="AQ79" s="80">
        <v>0</v>
      </c>
      <c r="AR79" s="80">
        <v>212.6339</v>
      </c>
      <c r="AS79" s="80">
        <v>0</v>
      </c>
      <c r="AT79" s="80">
        <v>0</v>
      </c>
      <c r="AU79" s="80">
        <v>0</v>
      </c>
      <c r="AV79" s="80">
        <v>0</v>
      </c>
      <c r="AW79" s="80">
        <v>0</v>
      </c>
      <c r="AX79" s="80">
        <v>180</v>
      </c>
      <c r="AY79" s="80">
        <v>180</v>
      </c>
      <c r="AZ79" s="80">
        <v>0</v>
      </c>
      <c r="BA79" s="80">
        <v>0</v>
      </c>
      <c r="BB79" s="80">
        <v>180</v>
      </c>
      <c r="BC79" s="80">
        <v>180</v>
      </c>
      <c r="BD79" s="80">
        <v>0</v>
      </c>
      <c r="BE79" s="80">
        <v>0</v>
      </c>
      <c r="BF79" s="80">
        <v>0</v>
      </c>
      <c r="BG79" s="80">
        <v>0</v>
      </c>
      <c r="BH79" s="80">
        <v>0</v>
      </c>
      <c r="BI79" s="80">
        <v>0</v>
      </c>
      <c r="BJ79" s="80">
        <v>0</v>
      </c>
      <c r="BK79" s="80">
        <v>0</v>
      </c>
      <c r="BL79" s="80">
        <v>300</v>
      </c>
      <c r="BM79" s="80">
        <v>0</v>
      </c>
      <c r="BN79" s="80">
        <v>0</v>
      </c>
      <c r="BO79" s="80">
        <v>0</v>
      </c>
      <c r="BP79" s="80">
        <v>0</v>
      </c>
      <c r="BQ79" s="80">
        <v>0</v>
      </c>
      <c r="BR79" s="80">
        <v>0</v>
      </c>
      <c r="BS79" s="80">
        <v>0</v>
      </c>
      <c r="BT79" s="80">
        <v>0</v>
      </c>
      <c r="BU79" s="80">
        <v>0</v>
      </c>
      <c r="BV79" s="80">
        <v>0</v>
      </c>
      <c r="BW79" s="80">
        <v>0</v>
      </c>
      <c r="BX79" s="80">
        <v>300</v>
      </c>
      <c r="BY79" s="80">
        <v>0</v>
      </c>
      <c r="BZ79" s="80">
        <v>0</v>
      </c>
      <c r="CA79" s="80">
        <v>0</v>
      </c>
      <c r="CB79" s="80">
        <v>0</v>
      </c>
      <c r="CC79" s="80">
        <v>0</v>
      </c>
      <c r="CD79" s="80">
        <v>0</v>
      </c>
      <c r="CE79" s="80">
        <v>0</v>
      </c>
      <c r="CF79" s="80">
        <v>0</v>
      </c>
      <c r="CG79" s="80">
        <v>0</v>
      </c>
      <c r="CH79" s="80">
        <v>0</v>
      </c>
      <c r="CI79" s="80">
        <v>0</v>
      </c>
      <c r="CJ79" s="80">
        <v>0</v>
      </c>
      <c r="CK79" s="80">
        <v>0</v>
      </c>
      <c r="CL79" s="80">
        <v>0</v>
      </c>
      <c r="CM79" s="80">
        <v>0</v>
      </c>
      <c r="CN79" s="80">
        <v>0</v>
      </c>
      <c r="CO79" s="80">
        <v>0</v>
      </c>
      <c r="CP79" s="80">
        <v>0</v>
      </c>
      <c r="CQ79" s="80">
        <v>0</v>
      </c>
      <c r="CR79" s="80">
        <v>0</v>
      </c>
      <c r="CS79" s="80">
        <v>0</v>
      </c>
      <c r="CT79" s="80">
        <v>0</v>
      </c>
      <c r="CU79" s="80">
        <v>0</v>
      </c>
      <c r="CV79" s="80">
        <v>0</v>
      </c>
      <c r="CW79" s="80">
        <v>0</v>
      </c>
      <c r="CX79" s="80">
        <v>0</v>
      </c>
      <c r="CY79" s="80">
        <v>0</v>
      </c>
      <c r="CZ79" s="80">
        <v>0</v>
      </c>
      <c r="DA79" s="80">
        <v>0</v>
      </c>
      <c r="DB79" s="80">
        <v>0</v>
      </c>
      <c r="DC79" s="80">
        <v>0</v>
      </c>
      <c r="DD79" s="80">
        <v>0</v>
      </c>
      <c r="DE79" s="80">
        <v>0</v>
      </c>
      <c r="DF79" s="80">
        <v>331.8</v>
      </c>
      <c r="DG79" s="80">
        <v>60</v>
      </c>
      <c r="DH79" s="80">
        <v>0</v>
      </c>
      <c r="DI79" s="80">
        <v>0</v>
      </c>
      <c r="DJ79" s="80">
        <f t="shared" si="24"/>
        <v>0</v>
      </c>
      <c r="DK79" s="80">
        <f t="shared" si="25"/>
        <v>0</v>
      </c>
      <c r="DL79" s="80">
        <v>498.2</v>
      </c>
      <c r="DM79" s="80">
        <v>0</v>
      </c>
      <c r="DN79" s="80">
        <v>0</v>
      </c>
      <c r="DO79" s="80">
        <v>0</v>
      </c>
      <c r="DP79" s="80">
        <v>498.2</v>
      </c>
      <c r="DQ79" s="80">
        <v>0</v>
      </c>
    </row>
    <row r="80" spans="1:121" ht="16.5" customHeight="1">
      <c r="A80" s="79">
        <v>71</v>
      </c>
      <c r="B80" s="79">
        <v>96</v>
      </c>
      <c r="C80" s="56" t="s">
        <v>162</v>
      </c>
      <c r="D80" s="80">
        <f t="shared" si="18"/>
        <v>5845.5</v>
      </c>
      <c r="E80" s="80">
        <f t="shared" si="19"/>
        <v>3633.673</v>
      </c>
      <c r="F80" s="80">
        <f t="shared" si="20"/>
        <v>5845.4</v>
      </c>
      <c r="G80" s="80">
        <f t="shared" si="21"/>
        <v>3633.673</v>
      </c>
      <c r="H80" s="80">
        <f t="shared" si="22"/>
        <v>350.1</v>
      </c>
      <c r="I80" s="80">
        <f t="shared" si="23"/>
        <v>0</v>
      </c>
      <c r="J80" s="80">
        <v>5300</v>
      </c>
      <c r="K80" s="80">
        <v>3512.673</v>
      </c>
      <c r="L80" s="80">
        <v>0</v>
      </c>
      <c r="M80" s="80">
        <v>0</v>
      </c>
      <c r="N80" s="80">
        <v>5300</v>
      </c>
      <c r="O80" s="80">
        <v>3512.673</v>
      </c>
      <c r="P80" s="80">
        <v>0</v>
      </c>
      <c r="Q80" s="80">
        <v>0</v>
      </c>
      <c r="R80" s="80">
        <v>0</v>
      </c>
      <c r="S80" s="80">
        <v>0</v>
      </c>
      <c r="T80" s="80">
        <v>0</v>
      </c>
      <c r="U80" s="80">
        <v>0</v>
      </c>
      <c r="V80" s="80">
        <v>0</v>
      </c>
      <c r="W80" s="80">
        <v>0</v>
      </c>
      <c r="X80" s="80">
        <v>0</v>
      </c>
      <c r="Y80" s="80">
        <v>0</v>
      </c>
      <c r="Z80" s="80">
        <v>0</v>
      </c>
      <c r="AA80" s="80">
        <v>0</v>
      </c>
      <c r="AB80" s="80">
        <v>0</v>
      </c>
      <c r="AC80" s="80">
        <v>0</v>
      </c>
      <c r="AD80" s="80">
        <v>0</v>
      </c>
      <c r="AE80" s="80">
        <v>0</v>
      </c>
      <c r="AF80" s="80">
        <v>0</v>
      </c>
      <c r="AG80" s="80">
        <v>0</v>
      </c>
      <c r="AH80" s="80">
        <v>0</v>
      </c>
      <c r="AI80" s="80">
        <v>0</v>
      </c>
      <c r="AJ80" s="80">
        <v>0</v>
      </c>
      <c r="AK80" s="80">
        <v>0</v>
      </c>
      <c r="AL80" s="80">
        <v>0</v>
      </c>
      <c r="AM80" s="80">
        <v>0</v>
      </c>
      <c r="AN80" s="80">
        <v>0</v>
      </c>
      <c r="AO80" s="80">
        <v>0</v>
      </c>
      <c r="AP80" s="80">
        <v>0</v>
      </c>
      <c r="AQ80" s="80">
        <v>0</v>
      </c>
      <c r="AR80" s="80">
        <v>0</v>
      </c>
      <c r="AS80" s="80">
        <v>0</v>
      </c>
      <c r="AT80" s="80">
        <v>0</v>
      </c>
      <c r="AU80" s="80">
        <v>0</v>
      </c>
      <c r="AV80" s="80">
        <v>0</v>
      </c>
      <c r="AW80" s="80">
        <v>0</v>
      </c>
      <c r="AX80" s="80">
        <v>70</v>
      </c>
      <c r="AY80" s="80">
        <v>0</v>
      </c>
      <c r="AZ80" s="80">
        <v>0</v>
      </c>
      <c r="BA80" s="80">
        <v>0</v>
      </c>
      <c r="BB80" s="80">
        <v>70</v>
      </c>
      <c r="BC80" s="80">
        <v>0</v>
      </c>
      <c r="BD80" s="80">
        <v>0</v>
      </c>
      <c r="BE80" s="80">
        <v>0</v>
      </c>
      <c r="BF80" s="80">
        <v>0</v>
      </c>
      <c r="BG80" s="80">
        <v>0</v>
      </c>
      <c r="BH80" s="80">
        <v>0</v>
      </c>
      <c r="BI80" s="80">
        <v>0</v>
      </c>
      <c r="BJ80" s="80">
        <v>0</v>
      </c>
      <c r="BK80" s="80">
        <v>0</v>
      </c>
      <c r="BL80" s="80">
        <v>350.1</v>
      </c>
      <c r="BM80" s="80">
        <v>0</v>
      </c>
      <c r="BN80" s="80">
        <v>0</v>
      </c>
      <c r="BO80" s="80">
        <v>0</v>
      </c>
      <c r="BP80" s="80">
        <v>0</v>
      </c>
      <c r="BQ80" s="80">
        <v>0</v>
      </c>
      <c r="BR80" s="80">
        <v>0</v>
      </c>
      <c r="BS80" s="80">
        <v>0</v>
      </c>
      <c r="BT80" s="80">
        <v>0</v>
      </c>
      <c r="BU80" s="80">
        <v>0</v>
      </c>
      <c r="BV80" s="80">
        <v>0</v>
      </c>
      <c r="BW80" s="80">
        <v>0</v>
      </c>
      <c r="BX80" s="80">
        <v>350.1</v>
      </c>
      <c r="BY80" s="80">
        <v>0</v>
      </c>
      <c r="BZ80" s="80">
        <v>0</v>
      </c>
      <c r="CA80" s="80">
        <v>0</v>
      </c>
      <c r="CB80" s="80">
        <v>0</v>
      </c>
      <c r="CC80" s="80">
        <v>0</v>
      </c>
      <c r="CD80" s="80">
        <v>0</v>
      </c>
      <c r="CE80" s="80">
        <v>0</v>
      </c>
      <c r="CF80" s="80">
        <v>0</v>
      </c>
      <c r="CG80" s="80">
        <v>0</v>
      </c>
      <c r="CH80" s="80">
        <v>0</v>
      </c>
      <c r="CI80" s="80">
        <v>0</v>
      </c>
      <c r="CJ80" s="80">
        <v>0</v>
      </c>
      <c r="CK80" s="80">
        <v>0</v>
      </c>
      <c r="CL80" s="80">
        <v>0</v>
      </c>
      <c r="CM80" s="80">
        <v>0</v>
      </c>
      <c r="CN80" s="80">
        <v>0</v>
      </c>
      <c r="CO80" s="80">
        <v>0</v>
      </c>
      <c r="CP80" s="80">
        <v>0</v>
      </c>
      <c r="CQ80" s="80">
        <v>0</v>
      </c>
      <c r="CR80" s="80">
        <v>0</v>
      </c>
      <c r="CS80" s="80">
        <v>0</v>
      </c>
      <c r="CT80" s="80">
        <v>0</v>
      </c>
      <c r="CU80" s="80">
        <v>0</v>
      </c>
      <c r="CV80" s="80">
        <v>0</v>
      </c>
      <c r="CW80" s="80">
        <v>0</v>
      </c>
      <c r="CX80" s="80">
        <v>0</v>
      </c>
      <c r="CY80" s="80">
        <v>0</v>
      </c>
      <c r="CZ80" s="80">
        <v>0</v>
      </c>
      <c r="DA80" s="80">
        <v>0</v>
      </c>
      <c r="DB80" s="80">
        <v>0</v>
      </c>
      <c r="DC80" s="80">
        <v>0</v>
      </c>
      <c r="DD80" s="80">
        <v>0</v>
      </c>
      <c r="DE80" s="80">
        <v>0</v>
      </c>
      <c r="DF80" s="80">
        <v>125.4</v>
      </c>
      <c r="DG80" s="80">
        <v>121</v>
      </c>
      <c r="DH80" s="80">
        <v>0</v>
      </c>
      <c r="DI80" s="80">
        <v>0</v>
      </c>
      <c r="DJ80" s="80">
        <f t="shared" si="24"/>
        <v>0</v>
      </c>
      <c r="DK80" s="80">
        <f t="shared" si="25"/>
        <v>0</v>
      </c>
      <c r="DL80" s="80">
        <v>350</v>
      </c>
      <c r="DM80" s="80">
        <v>0</v>
      </c>
      <c r="DN80" s="80">
        <v>0</v>
      </c>
      <c r="DO80" s="80">
        <v>0</v>
      </c>
      <c r="DP80" s="80">
        <v>350</v>
      </c>
      <c r="DQ80" s="80">
        <v>0</v>
      </c>
    </row>
    <row r="81" spans="1:121" ht="16.5" customHeight="1">
      <c r="A81" s="79">
        <v>72</v>
      </c>
      <c r="B81" s="79">
        <v>99</v>
      </c>
      <c r="C81" s="56" t="s">
        <v>163</v>
      </c>
      <c r="D81" s="80">
        <f t="shared" si="18"/>
        <v>15874.0546</v>
      </c>
      <c r="E81" s="80">
        <f t="shared" si="19"/>
        <v>9235.709</v>
      </c>
      <c r="F81" s="80">
        <f t="shared" si="20"/>
        <v>15036</v>
      </c>
      <c r="G81" s="80">
        <f t="shared" si="21"/>
        <v>8407.709</v>
      </c>
      <c r="H81" s="80">
        <f t="shared" si="22"/>
        <v>1593.0546</v>
      </c>
      <c r="I81" s="80">
        <f t="shared" si="23"/>
        <v>828</v>
      </c>
      <c r="J81" s="80">
        <v>11129.6</v>
      </c>
      <c r="K81" s="80">
        <v>6802.488</v>
      </c>
      <c r="L81" s="80">
        <v>1593.0546</v>
      </c>
      <c r="M81" s="80">
        <v>828</v>
      </c>
      <c r="N81" s="80">
        <v>10729.6</v>
      </c>
      <c r="O81" s="80">
        <v>6402.488</v>
      </c>
      <c r="P81" s="80">
        <v>1593.0546</v>
      </c>
      <c r="Q81" s="80">
        <v>828</v>
      </c>
      <c r="R81" s="80">
        <v>0</v>
      </c>
      <c r="S81" s="80">
        <v>0</v>
      </c>
      <c r="T81" s="80">
        <v>0</v>
      </c>
      <c r="U81" s="80">
        <v>0</v>
      </c>
      <c r="V81" s="80">
        <v>0</v>
      </c>
      <c r="W81" s="80">
        <v>0</v>
      </c>
      <c r="X81" s="80">
        <v>0</v>
      </c>
      <c r="Y81" s="80">
        <v>0</v>
      </c>
      <c r="Z81" s="80">
        <v>0</v>
      </c>
      <c r="AA81" s="80">
        <v>0</v>
      </c>
      <c r="AB81" s="80">
        <v>0</v>
      </c>
      <c r="AC81" s="80">
        <v>0</v>
      </c>
      <c r="AD81" s="80">
        <v>0</v>
      </c>
      <c r="AE81" s="80">
        <v>0</v>
      </c>
      <c r="AF81" s="80">
        <v>0</v>
      </c>
      <c r="AG81" s="80">
        <v>0</v>
      </c>
      <c r="AH81" s="80">
        <v>0</v>
      </c>
      <c r="AI81" s="80">
        <v>0</v>
      </c>
      <c r="AJ81" s="80">
        <v>0</v>
      </c>
      <c r="AK81" s="80">
        <v>0</v>
      </c>
      <c r="AL81" s="80">
        <v>0</v>
      </c>
      <c r="AM81" s="80">
        <v>0</v>
      </c>
      <c r="AN81" s="80">
        <v>0</v>
      </c>
      <c r="AO81" s="80">
        <v>0</v>
      </c>
      <c r="AP81" s="80">
        <v>0</v>
      </c>
      <c r="AQ81" s="80">
        <v>0</v>
      </c>
      <c r="AR81" s="80">
        <v>0</v>
      </c>
      <c r="AS81" s="80">
        <v>0</v>
      </c>
      <c r="AT81" s="80">
        <v>0</v>
      </c>
      <c r="AU81" s="80">
        <v>0</v>
      </c>
      <c r="AV81" s="80">
        <v>0</v>
      </c>
      <c r="AW81" s="80">
        <v>0</v>
      </c>
      <c r="AX81" s="80">
        <v>50</v>
      </c>
      <c r="AY81" s="80">
        <v>50</v>
      </c>
      <c r="AZ81" s="80">
        <v>0</v>
      </c>
      <c r="BA81" s="80">
        <v>0</v>
      </c>
      <c r="BB81" s="80">
        <v>50</v>
      </c>
      <c r="BC81" s="80">
        <v>50</v>
      </c>
      <c r="BD81" s="80">
        <v>0</v>
      </c>
      <c r="BE81" s="80">
        <v>0</v>
      </c>
      <c r="BF81" s="80">
        <v>0</v>
      </c>
      <c r="BG81" s="80">
        <v>0</v>
      </c>
      <c r="BH81" s="80">
        <v>0</v>
      </c>
      <c r="BI81" s="80">
        <v>0</v>
      </c>
      <c r="BJ81" s="80">
        <v>0</v>
      </c>
      <c r="BK81" s="80">
        <v>0</v>
      </c>
      <c r="BL81" s="80">
        <v>0</v>
      </c>
      <c r="BM81" s="80">
        <v>0</v>
      </c>
      <c r="BN81" s="80">
        <v>0</v>
      </c>
      <c r="BO81" s="80">
        <v>0</v>
      </c>
      <c r="BP81" s="80">
        <v>0</v>
      </c>
      <c r="BQ81" s="80">
        <v>0</v>
      </c>
      <c r="BR81" s="80">
        <v>0</v>
      </c>
      <c r="BS81" s="80">
        <v>0</v>
      </c>
      <c r="BT81" s="80">
        <v>0</v>
      </c>
      <c r="BU81" s="80">
        <v>0</v>
      </c>
      <c r="BV81" s="80">
        <v>0</v>
      </c>
      <c r="BW81" s="80">
        <v>0</v>
      </c>
      <c r="BX81" s="80">
        <v>0</v>
      </c>
      <c r="BY81" s="80">
        <v>0</v>
      </c>
      <c r="BZ81" s="80">
        <v>0</v>
      </c>
      <c r="CA81" s="80">
        <v>0</v>
      </c>
      <c r="CB81" s="80">
        <v>0</v>
      </c>
      <c r="CC81" s="80">
        <v>0</v>
      </c>
      <c r="CD81" s="80">
        <v>0</v>
      </c>
      <c r="CE81" s="80">
        <v>0</v>
      </c>
      <c r="CF81" s="80">
        <v>0</v>
      </c>
      <c r="CG81" s="80">
        <v>0</v>
      </c>
      <c r="CH81" s="80">
        <v>0</v>
      </c>
      <c r="CI81" s="80">
        <v>0</v>
      </c>
      <c r="CJ81" s="80">
        <v>0</v>
      </c>
      <c r="CK81" s="80">
        <v>0</v>
      </c>
      <c r="CL81" s="80">
        <v>0</v>
      </c>
      <c r="CM81" s="80">
        <v>0</v>
      </c>
      <c r="CN81" s="80">
        <v>0</v>
      </c>
      <c r="CO81" s="80">
        <v>0</v>
      </c>
      <c r="CP81" s="80">
        <v>0</v>
      </c>
      <c r="CQ81" s="80">
        <v>0</v>
      </c>
      <c r="CR81" s="80">
        <v>0</v>
      </c>
      <c r="CS81" s="80">
        <v>0</v>
      </c>
      <c r="CT81" s="80">
        <v>0</v>
      </c>
      <c r="CU81" s="80">
        <v>0</v>
      </c>
      <c r="CV81" s="80">
        <v>0</v>
      </c>
      <c r="CW81" s="80">
        <v>0</v>
      </c>
      <c r="CX81" s="80">
        <v>3101.4</v>
      </c>
      <c r="CY81" s="80">
        <v>1555.221</v>
      </c>
      <c r="CZ81" s="80">
        <v>0</v>
      </c>
      <c r="DA81" s="80">
        <v>0</v>
      </c>
      <c r="DB81" s="80">
        <v>3101.4</v>
      </c>
      <c r="DC81" s="80">
        <v>1555.221</v>
      </c>
      <c r="DD81" s="80">
        <v>0</v>
      </c>
      <c r="DE81" s="80">
        <v>0</v>
      </c>
      <c r="DF81" s="80">
        <v>0</v>
      </c>
      <c r="DG81" s="80">
        <v>0</v>
      </c>
      <c r="DH81" s="80">
        <v>0</v>
      </c>
      <c r="DI81" s="80">
        <v>0</v>
      </c>
      <c r="DJ81" s="80">
        <f t="shared" si="24"/>
        <v>0</v>
      </c>
      <c r="DK81" s="80">
        <f t="shared" si="25"/>
        <v>0</v>
      </c>
      <c r="DL81" s="80">
        <v>755</v>
      </c>
      <c r="DM81" s="80">
        <v>0</v>
      </c>
      <c r="DN81" s="80">
        <v>0</v>
      </c>
      <c r="DO81" s="80">
        <v>0</v>
      </c>
      <c r="DP81" s="80">
        <v>755</v>
      </c>
      <c r="DQ81" s="80">
        <v>0</v>
      </c>
    </row>
    <row r="82" spans="1:121" ht="16.5" customHeight="1">
      <c r="A82" s="79">
        <v>73</v>
      </c>
      <c r="B82" s="79">
        <v>114</v>
      </c>
      <c r="C82" s="56" t="s">
        <v>164</v>
      </c>
      <c r="D82" s="80">
        <f t="shared" si="18"/>
        <v>9301.714</v>
      </c>
      <c r="E82" s="80">
        <f t="shared" si="19"/>
        <v>5869.509</v>
      </c>
      <c r="F82" s="80">
        <f t="shared" si="20"/>
        <v>5551.4</v>
      </c>
      <c r="G82" s="80">
        <f t="shared" si="21"/>
        <v>3197.341</v>
      </c>
      <c r="H82" s="80">
        <f t="shared" si="22"/>
        <v>4027.314</v>
      </c>
      <c r="I82" s="80">
        <f t="shared" si="23"/>
        <v>2672.168</v>
      </c>
      <c r="J82" s="80">
        <v>5146.4</v>
      </c>
      <c r="K82" s="80">
        <v>3177.341</v>
      </c>
      <c r="L82" s="80">
        <v>2734.814</v>
      </c>
      <c r="M82" s="80">
        <v>2672.168</v>
      </c>
      <c r="N82" s="80">
        <v>5146.4</v>
      </c>
      <c r="O82" s="80">
        <v>3177.341</v>
      </c>
      <c r="P82" s="80">
        <v>2734.814</v>
      </c>
      <c r="Q82" s="80">
        <v>2672.168</v>
      </c>
      <c r="R82" s="80">
        <v>0</v>
      </c>
      <c r="S82" s="80">
        <v>0</v>
      </c>
      <c r="T82" s="80">
        <v>0</v>
      </c>
      <c r="U82" s="80">
        <v>0</v>
      </c>
      <c r="V82" s="80">
        <v>0</v>
      </c>
      <c r="W82" s="80">
        <v>0</v>
      </c>
      <c r="X82" s="80">
        <v>0</v>
      </c>
      <c r="Y82" s="80">
        <v>0</v>
      </c>
      <c r="Z82" s="80">
        <v>0</v>
      </c>
      <c r="AA82" s="80">
        <v>0</v>
      </c>
      <c r="AB82" s="80">
        <v>0</v>
      </c>
      <c r="AC82" s="80">
        <v>0</v>
      </c>
      <c r="AD82" s="80">
        <v>0</v>
      </c>
      <c r="AE82" s="80">
        <v>0</v>
      </c>
      <c r="AF82" s="80">
        <v>0</v>
      </c>
      <c r="AG82" s="80">
        <v>0</v>
      </c>
      <c r="AH82" s="80">
        <v>0</v>
      </c>
      <c r="AI82" s="80">
        <v>0</v>
      </c>
      <c r="AJ82" s="80">
        <v>0</v>
      </c>
      <c r="AK82" s="80">
        <v>0</v>
      </c>
      <c r="AL82" s="80">
        <v>0</v>
      </c>
      <c r="AM82" s="80">
        <v>0</v>
      </c>
      <c r="AN82" s="80">
        <v>0</v>
      </c>
      <c r="AO82" s="80">
        <v>0</v>
      </c>
      <c r="AP82" s="80">
        <v>0</v>
      </c>
      <c r="AQ82" s="80">
        <v>0</v>
      </c>
      <c r="AR82" s="80">
        <v>0</v>
      </c>
      <c r="AS82" s="80">
        <v>0</v>
      </c>
      <c r="AT82" s="80">
        <v>0</v>
      </c>
      <c r="AU82" s="80">
        <v>0</v>
      </c>
      <c r="AV82" s="80">
        <v>0</v>
      </c>
      <c r="AW82" s="80">
        <v>0</v>
      </c>
      <c r="AX82" s="80">
        <v>0</v>
      </c>
      <c r="AY82" s="80">
        <v>0</v>
      </c>
      <c r="AZ82" s="80">
        <v>0</v>
      </c>
      <c r="BA82" s="80">
        <v>0</v>
      </c>
      <c r="BB82" s="80">
        <v>0</v>
      </c>
      <c r="BC82" s="80">
        <v>0</v>
      </c>
      <c r="BD82" s="80">
        <v>0</v>
      </c>
      <c r="BE82" s="80">
        <v>0</v>
      </c>
      <c r="BF82" s="80">
        <v>0</v>
      </c>
      <c r="BG82" s="80">
        <v>0</v>
      </c>
      <c r="BH82" s="80">
        <v>0</v>
      </c>
      <c r="BI82" s="80">
        <v>0</v>
      </c>
      <c r="BJ82" s="80">
        <v>0</v>
      </c>
      <c r="BK82" s="80">
        <v>0</v>
      </c>
      <c r="BL82" s="80">
        <v>1292.5</v>
      </c>
      <c r="BM82" s="80">
        <v>0</v>
      </c>
      <c r="BN82" s="80">
        <v>0</v>
      </c>
      <c r="BO82" s="80">
        <v>0</v>
      </c>
      <c r="BP82" s="80">
        <v>0</v>
      </c>
      <c r="BQ82" s="80">
        <v>0</v>
      </c>
      <c r="BR82" s="80">
        <v>0</v>
      </c>
      <c r="BS82" s="80">
        <v>0</v>
      </c>
      <c r="BT82" s="80">
        <v>0</v>
      </c>
      <c r="BU82" s="80">
        <v>0</v>
      </c>
      <c r="BV82" s="80">
        <v>0</v>
      </c>
      <c r="BW82" s="80">
        <v>0</v>
      </c>
      <c r="BX82" s="80">
        <v>0</v>
      </c>
      <c r="BY82" s="80">
        <v>0</v>
      </c>
      <c r="BZ82" s="80">
        <v>0</v>
      </c>
      <c r="CA82" s="80">
        <v>0</v>
      </c>
      <c r="CB82" s="80">
        <v>660</v>
      </c>
      <c r="CC82" s="80">
        <v>0</v>
      </c>
      <c r="CD82" s="80">
        <v>0</v>
      </c>
      <c r="CE82" s="80">
        <v>0</v>
      </c>
      <c r="CF82" s="80">
        <v>632.5</v>
      </c>
      <c r="CG82" s="80">
        <v>0</v>
      </c>
      <c r="CH82" s="80">
        <v>0</v>
      </c>
      <c r="CI82" s="80">
        <v>0</v>
      </c>
      <c r="CJ82" s="80">
        <v>0</v>
      </c>
      <c r="CK82" s="80">
        <v>0</v>
      </c>
      <c r="CL82" s="80">
        <v>0</v>
      </c>
      <c r="CM82" s="80">
        <v>0</v>
      </c>
      <c r="CN82" s="80">
        <v>0</v>
      </c>
      <c r="CO82" s="80">
        <v>0</v>
      </c>
      <c r="CP82" s="80">
        <v>0</v>
      </c>
      <c r="CQ82" s="80">
        <v>0</v>
      </c>
      <c r="CR82" s="80">
        <v>0</v>
      </c>
      <c r="CS82" s="80">
        <v>0</v>
      </c>
      <c r="CT82" s="80">
        <v>0</v>
      </c>
      <c r="CU82" s="80">
        <v>0</v>
      </c>
      <c r="CV82" s="80">
        <v>0</v>
      </c>
      <c r="CW82" s="80">
        <v>0</v>
      </c>
      <c r="CX82" s="80">
        <v>0</v>
      </c>
      <c r="CY82" s="80">
        <v>0</v>
      </c>
      <c r="CZ82" s="80">
        <v>0</v>
      </c>
      <c r="DA82" s="80">
        <v>0</v>
      </c>
      <c r="DB82" s="80">
        <v>0</v>
      </c>
      <c r="DC82" s="80">
        <v>0</v>
      </c>
      <c r="DD82" s="80">
        <v>0</v>
      </c>
      <c r="DE82" s="80">
        <v>0</v>
      </c>
      <c r="DF82" s="80">
        <v>128</v>
      </c>
      <c r="DG82" s="80">
        <v>20</v>
      </c>
      <c r="DH82" s="80">
        <v>0</v>
      </c>
      <c r="DI82" s="80">
        <v>0</v>
      </c>
      <c r="DJ82" s="80">
        <f t="shared" si="24"/>
        <v>0</v>
      </c>
      <c r="DK82" s="80">
        <f t="shared" si="25"/>
        <v>0</v>
      </c>
      <c r="DL82" s="80">
        <v>277</v>
      </c>
      <c r="DM82" s="80">
        <v>0</v>
      </c>
      <c r="DN82" s="80">
        <v>0</v>
      </c>
      <c r="DO82" s="80">
        <v>0</v>
      </c>
      <c r="DP82" s="80">
        <v>277</v>
      </c>
      <c r="DQ82" s="80">
        <v>0</v>
      </c>
    </row>
    <row r="83" spans="1:121" ht="16.5" customHeight="1">
      <c r="A83" s="79">
        <v>74</v>
      </c>
      <c r="B83" s="79">
        <v>7</v>
      </c>
      <c r="C83" s="57" t="s">
        <v>165</v>
      </c>
      <c r="D83" s="80">
        <f t="shared" si="18"/>
        <v>18868.840600000003</v>
      </c>
      <c r="E83" s="80">
        <f t="shared" si="19"/>
        <v>12499.400000000001</v>
      </c>
      <c r="F83" s="80">
        <f t="shared" si="20"/>
        <v>17280.3666</v>
      </c>
      <c r="G83" s="80">
        <f t="shared" si="21"/>
        <v>10910.926000000001</v>
      </c>
      <c r="H83" s="80">
        <f t="shared" si="22"/>
        <v>3388.474</v>
      </c>
      <c r="I83" s="80">
        <f t="shared" si="23"/>
        <v>2699.62</v>
      </c>
      <c r="J83" s="80">
        <v>11655.3666</v>
      </c>
      <c r="K83" s="80">
        <v>7428.801</v>
      </c>
      <c r="L83" s="80">
        <v>1370</v>
      </c>
      <c r="M83" s="80">
        <v>898.13</v>
      </c>
      <c r="N83" s="80">
        <v>11585.3666</v>
      </c>
      <c r="O83" s="80">
        <v>7401.501</v>
      </c>
      <c r="P83" s="80">
        <v>370</v>
      </c>
      <c r="Q83" s="80">
        <v>0</v>
      </c>
      <c r="R83" s="80">
        <v>20</v>
      </c>
      <c r="S83" s="80">
        <v>12.9</v>
      </c>
      <c r="T83" s="80">
        <v>1000</v>
      </c>
      <c r="U83" s="80">
        <v>898.13</v>
      </c>
      <c r="V83" s="80">
        <v>0</v>
      </c>
      <c r="W83" s="80">
        <v>0</v>
      </c>
      <c r="X83" s="80">
        <v>0</v>
      </c>
      <c r="Y83" s="80">
        <v>0</v>
      </c>
      <c r="Z83" s="80">
        <v>0</v>
      </c>
      <c r="AA83" s="80">
        <v>0</v>
      </c>
      <c r="AB83" s="80">
        <v>0</v>
      </c>
      <c r="AC83" s="80">
        <v>0</v>
      </c>
      <c r="AD83" s="80">
        <v>485</v>
      </c>
      <c r="AE83" s="80">
        <v>310</v>
      </c>
      <c r="AF83" s="80">
        <v>0</v>
      </c>
      <c r="AG83" s="80">
        <v>0</v>
      </c>
      <c r="AH83" s="80">
        <v>125</v>
      </c>
      <c r="AI83" s="80">
        <v>0</v>
      </c>
      <c r="AJ83" s="80">
        <v>0</v>
      </c>
      <c r="AK83" s="80">
        <v>0</v>
      </c>
      <c r="AL83" s="80">
        <v>0</v>
      </c>
      <c r="AM83" s="80">
        <v>0</v>
      </c>
      <c r="AN83" s="80">
        <v>0</v>
      </c>
      <c r="AO83" s="80">
        <v>0</v>
      </c>
      <c r="AP83" s="80">
        <v>360</v>
      </c>
      <c r="AQ83" s="80">
        <v>310</v>
      </c>
      <c r="AR83" s="80">
        <v>0</v>
      </c>
      <c r="AS83" s="80">
        <v>0</v>
      </c>
      <c r="AT83" s="80">
        <v>0</v>
      </c>
      <c r="AU83" s="80">
        <v>0</v>
      </c>
      <c r="AV83" s="80">
        <v>0</v>
      </c>
      <c r="AW83" s="80">
        <v>0</v>
      </c>
      <c r="AX83" s="80">
        <v>0</v>
      </c>
      <c r="AY83" s="80">
        <v>0</v>
      </c>
      <c r="AZ83" s="80">
        <v>0</v>
      </c>
      <c r="BA83" s="80">
        <v>0</v>
      </c>
      <c r="BB83" s="80">
        <v>0</v>
      </c>
      <c r="BC83" s="80">
        <v>0</v>
      </c>
      <c r="BD83" s="80">
        <v>0</v>
      </c>
      <c r="BE83" s="80">
        <v>0</v>
      </c>
      <c r="BF83" s="80">
        <v>0</v>
      </c>
      <c r="BG83" s="80">
        <v>0</v>
      </c>
      <c r="BH83" s="80">
        <v>0</v>
      </c>
      <c r="BI83" s="80">
        <v>0</v>
      </c>
      <c r="BJ83" s="80">
        <v>415</v>
      </c>
      <c r="BK83" s="80">
        <v>243.1</v>
      </c>
      <c r="BL83" s="80">
        <v>2018.474</v>
      </c>
      <c r="BM83" s="80">
        <v>1801.49</v>
      </c>
      <c r="BN83" s="80">
        <v>0</v>
      </c>
      <c r="BO83" s="80">
        <v>0</v>
      </c>
      <c r="BP83" s="80">
        <v>0</v>
      </c>
      <c r="BQ83" s="80">
        <v>0</v>
      </c>
      <c r="BR83" s="80">
        <v>0</v>
      </c>
      <c r="BS83" s="80">
        <v>0</v>
      </c>
      <c r="BT83" s="80">
        <v>0</v>
      </c>
      <c r="BU83" s="80">
        <v>0</v>
      </c>
      <c r="BV83" s="80">
        <v>415</v>
      </c>
      <c r="BW83" s="80">
        <v>243.1</v>
      </c>
      <c r="BX83" s="80">
        <v>200</v>
      </c>
      <c r="BY83" s="80">
        <v>0</v>
      </c>
      <c r="BZ83" s="80">
        <v>0</v>
      </c>
      <c r="CA83" s="80">
        <v>0</v>
      </c>
      <c r="CB83" s="80">
        <v>1818.474</v>
      </c>
      <c r="CC83" s="80">
        <v>1801.49</v>
      </c>
      <c r="CD83" s="80">
        <v>0</v>
      </c>
      <c r="CE83" s="80">
        <v>0</v>
      </c>
      <c r="CF83" s="80">
        <v>0</v>
      </c>
      <c r="CG83" s="80">
        <v>0</v>
      </c>
      <c r="CH83" s="80">
        <v>0</v>
      </c>
      <c r="CI83" s="80">
        <v>0</v>
      </c>
      <c r="CJ83" s="80">
        <v>0</v>
      </c>
      <c r="CK83" s="80">
        <v>0</v>
      </c>
      <c r="CL83" s="80">
        <v>2510</v>
      </c>
      <c r="CM83" s="80">
        <v>1657.879</v>
      </c>
      <c r="CN83" s="80">
        <v>0</v>
      </c>
      <c r="CO83" s="80">
        <v>0</v>
      </c>
      <c r="CP83" s="80">
        <v>2310</v>
      </c>
      <c r="CQ83" s="80">
        <v>1657.879</v>
      </c>
      <c r="CR83" s="80">
        <v>0</v>
      </c>
      <c r="CS83" s="80">
        <v>0</v>
      </c>
      <c r="CT83" s="80">
        <v>960</v>
      </c>
      <c r="CU83" s="80">
        <v>669.686</v>
      </c>
      <c r="CV83" s="80">
        <v>0</v>
      </c>
      <c r="CW83" s="80">
        <v>0</v>
      </c>
      <c r="CX83" s="80">
        <v>0</v>
      </c>
      <c r="CY83" s="80">
        <v>0</v>
      </c>
      <c r="CZ83" s="80">
        <v>0</v>
      </c>
      <c r="DA83" s="80">
        <v>0</v>
      </c>
      <c r="DB83" s="80">
        <v>0</v>
      </c>
      <c r="DC83" s="80">
        <v>0</v>
      </c>
      <c r="DD83" s="80">
        <v>0</v>
      </c>
      <c r="DE83" s="80">
        <v>0</v>
      </c>
      <c r="DF83" s="80">
        <v>415</v>
      </c>
      <c r="DG83" s="80">
        <v>160</v>
      </c>
      <c r="DH83" s="80">
        <v>0</v>
      </c>
      <c r="DI83" s="80">
        <v>0</v>
      </c>
      <c r="DJ83" s="80">
        <f t="shared" si="24"/>
        <v>0</v>
      </c>
      <c r="DK83" s="80">
        <f t="shared" si="25"/>
        <v>0</v>
      </c>
      <c r="DL83" s="80">
        <v>1800</v>
      </c>
      <c r="DM83" s="80">
        <v>1111.146</v>
      </c>
      <c r="DN83" s="80">
        <v>0</v>
      </c>
      <c r="DO83" s="80">
        <v>0</v>
      </c>
      <c r="DP83" s="80">
        <v>1800</v>
      </c>
      <c r="DQ83" s="80">
        <v>1111.146</v>
      </c>
    </row>
    <row r="84" spans="1:121" ht="16.5" customHeight="1">
      <c r="A84" s="79">
        <v>75</v>
      </c>
      <c r="B84" s="79">
        <v>16</v>
      </c>
      <c r="C84" s="56" t="s">
        <v>166</v>
      </c>
      <c r="D84" s="80">
        <f t="shared" si="18"/>
        <v>222964.0593</v>
      </c>
      <c r="E84" s="80">
        <f t="shared" si="19"/>
        <v>67539.17600000002</v>
      </c>
      <c r="F84" s="80">
        <f t="shared" si="20"/>
        <v>141919.9</v>
      </c>
      <c r="G84" s="80">
        <f t="shared" si="21"/>
        <v>68106.96600000001</v>
      </c>
      <c r="H84" s="80">
        <f t="shared" si="22"/>
        <v>87794.1593</v>
      </c>
      <c r="I84" s="80">
        <f t="shared" si="23"/>
        <v>-567.789999999999</v>
      </c>
      <c r="J84" s="80">
        <v>39831.6</v>
      </c>
      <c r="K84" s="80">
        <v>20253.15</v>
      </c>
      <c r="L84" s="80">
        <v>87033</v>
      </c>
      <c r="M84" s="80">
        <v>10138.644</v>
      </c>
      <c r="N84" s="80">
        <v>29074.4</v>
      </c>
      <c r="O84" s="80">
        <v>17086.923</v>
      </c>
      <c r="P84" s="80">
        <v>6350</v>
      </c>
      <c r="Q84" s="80">
        <v>0</v>
      </c>
      <c r="R84" s="80">
        <v>10757.2</v>
      </c>
      <c r="S84" s="80">
        <v>3166.227</v>
      </c>
      <c r="T84" s="80">
        <v>80683</v>
      </c>
      <c r="U84" s="80">
        <v>10138.644</v>
      </c>
      <c r="V84" s="80">
        <v>0</v>
      </c>
      <c r="W84" s="80">
        <v>0</v>
      </c>
      <c r="X84" s="80">
        <v>0</v>
      </c>
      <c r="Y84" s="80">
        <v>0</v>
      </c>
      <c r="Z84" s="80">
        <v>0</v>
      </c>
      <c r="AA84" s="80">
        <v>0</v>
      </c>
      <c r="AB84" s="80">
        <v>0</v>
      </c>
      <c r="AC84" s="80">
        <v>0</v>
      </c>
      <c r="AD84" s="80">
        <v>0</v>
      </c>
      <c r="AE84" s="80">
        <v>0</v>
      </c>
      <c r="AF84" s="80">
        <v>-1996.8407</v>
      </c>
      <c r="AG84" s="80">
        <v>-11530.434</v>
      </c>
      <c r="AH84" s="80">
        <v>0</v>
      </c>
      <c r="AI84" s="80">
        <v>0</v>
      </c>
      <c r="AJ84" s="80">
        <v>0</v>
      </c>
      <c r="AK84" s="80">
        <v>0</v>
      </c>
      <c r="AL84" s="80">
        <v>0</v>
      </c>
      <c r="AM84" s="80">
        <v>0</v>
      </c>
      <c r="AN84" s="80">
        <v>0</v>
      </c>
      <c r="AO84" s="80">
        <v>0</v>
      </c>
      <c r="AP84" s="80">
        <v>0</v>
      </c>
      <c r="AQ84" s="80">
        <v>0</v>
      </c>
      <c r="AR84" s="80">
        <v>0</v>
      </c>
      <c r="AS84" s="80">
        <v>0</v>
      </c>
      <c r="AT84" s="80">
        <v>0</v>
      </c>
      <c r="AU84" s="80">
        <v>0</v>
      </c>
      <c r="AV84" s="80">
        <v>-1996.8407</v>
      </c>
      <c r="AW84" s="80">
        <v>-11530.434</v>
      </c>
      <c r="AX84" s="80">
        <v>0</v>
      </c>
      <c r="AY84" s="80">
        <v>0</v>
      </c>
      <c r="AZ84" s="80">
        <v>0</v>
      </c>
      <c r="BA84" s="80">
        <v>0</v>
      </c>
      <c r="BB84" s="80">
        <v>0</v>
      </c>
      <c r="BC84" s="80">
        <v>0</v>
      </c>
      <c r="BD84" s="80">
        <v>0</v>
      </c>
      <c r="BE84" s="80">
        <v>0</v>
      </c>
      <c r="BF84" s="80">
        <v>0</v>
      </c>
      <c r="BG84" s="80">
        <v>0</v>
      </c>
      <c r="BH84" s="80">
        <v>0</v>
      </c>
      <c r="BI84" s="80">
        <v>0</v>
      </c>
      <c r="BJ84" s="80">
        <v>34089.2</v>
      </c>
      <c r="BK84" s="80">
        <v>19007.014</v>
      </c>
      <c r="BL84" s="80">
        <v>2150</v>
      </c>
      <c r="BM84" s="80">
        <v>216</v>
      </c>
      <c r="BN84" s="80">
        <v>0</v>
      </c>
      <c r="BO84" s="80">
        <v>0</v>
      </c>
      <c r="BP84" s="80">
        <v>0</v>
      </c>
      <c r="BQ84" s="80">
        <v>0</v>
      </c>
      <c r="BR84" s="80">
        <v>0</v>
      </c>
      <c r="BS84" s="80">
        <v>0</v>
      </c>
      <c r="BT84" s="80">
        <v>0</v>
      </c>
      <c r="BU84" s="80">
        <v>0</v>
      </c>
      <c r="BV84" s="80">
        <v>0</v>
      </c>
      <c r="BW84" s="80">
        <v>0</v>
      </c>
      <c r="BX84" s="80">
        <v>0</v>
      </c>
      <c r="BY84" s="80">
        <v>0</v>
      </c>
      <c r="BZ84" s="80">
        <v>0</v>
      </c>
      <c r="CA84" s="80">
        <v>0</v>
      </c>
      <c r="CB84" s="80">
        <v>0</v>
      </c>
      <c r="CC84" s="80">
        <v>0</v>
      </c>
      <c r="CD84" s="80">
        <v>34089.2</v>
      </c>
      <c r="CE84" s="80">
        <v>19007.014</v>
      </c>
      <c r="CF84" s="80">
        <v>2150</v>
      </c>
      <c r="CG84" s="80">
        <v>216</v>
      </c>
      <c r="CH84" s="80">
        <v>0</v>
      </c>
      <c r="CI84" s="80">
        <v>0</v>
      </c>
      <c r="CJ84" s="80">
        <v>0</v>
      </c>
      <c r="CK84" s="80">
        <v>0</v>
      </c>
      <c r="CL84" s="80">
        <v>5883.3</v>
      </c>
      <c r="CM84" s="80">
        <v>3310.461</v>
      </c>
      <c r="CN84" s="80">
        <v>0</v>
      </c>
      <c r="CO84" s="80">
        <v>0</v>
      </c>
      <c r="CP84" s="80">
        <v>5883.3</v>
      </c>
      <c r="CQ84" s="80">
        <v>3310.461</v>
      </c>
      <c r="CR84" s="80">
        <v>0</v>
      </c>
      <c r="CS84" s="80">
        <v>0</v>
      </c>
      <c r="CT84" s="80">
        <v>4210</v>
      </c>
      <c r="CU84" s="80">
        <v>2239.823</v>
      </c>
      <c r="CV84" s="80">
        <v>0</v>
      </c>
      <c r="CW84" s="80">
        <v>0</v>
      </c>
      <c r="CX84" s="80">
        <v>42017.9</v>
      </c>
      <c r="CY84" s="80">
        <v>24461.341</v>
      </c>
      <c r="CZ84" s="80">
        <v>608</v>
      </c>
      <c r="DA84" s="80">
        <v>608</v>
      </c>
      <c r="DB84" s="80">
        <v>21642</v>
      </c>
      <c r="DC84" s="80">
        <v>13152.84</v>
      </c>
      <c r="DD84" s="80">
        <v>608</v>
      </c>
      <c r="DE84" s="80">
        <v>608</v>
      </c>
      <c r="DF84" s="80">
        <v>13347.9</v>
      </c>
      <c r="DG84" s="80">
        <v>1075</v>
      </c>
      <c r="DH84" s="80">
        <v>0</v>
      </c>
      <c r="DI84" s="80">
        <v>0</v>
      </c>
      <c r="DJ84" s="80">
        <f t="shared" si="24"/>
        <v>0</v>
      </c>
      <c r="DK84" s="80">
        <f t="shared" si="25"/>
        <v>0</v>
      </c>
      <c r="DL84" s="80">
        <v>6750</v>
      </c>
      <c r="DM84" s="80">
        <v>0</v>
      </c>
      <c r="DN84" s="80">
        <v>0</v>
      </c>
      <c r="DO84" s="80">
        <v>0</v>
      </c>
      <c r="DP84" s="80">
        <v>6750</v>
      </c>
      <c r="DQ84" s="80">
        <v>0</v>
      </c>
    </row>
    <row r="85" spans="1:121" ht="16.5" customHeight="1">
      <c r="A85" s="79">
        <v>76</v>
      </c>
      <c r="B85" s="79">
        <v>21</v>
      </c>
      <c r="C85" s="56" t="s">
        <v>167</v>
      </c>
      <c r="D85" s="80">
        <f t="shared" si="18"/>
        <v>97043.2948</v>
      </c>
      <c r="E85" s="80">
        <f t="shared" si="19"/>
        <v>59864.08700000001</v>
      </c>
      <c r="F85" s="80">
        <f t="shared" si="20"/>
        <v>91000</v>
      </c>
      <c r="G85" s="80">
        <f t="shared" si="21"/>
        <v>53821.08700000001</v>
      </c>
      <c r="H85" s="80">
        <f t="shared" si="22"/>
        <v>16343.2948</v>
      </c>
      <c r="I85" s="80">
        <f t="shared" si="23"/>
        <v>11047</v>
      </c>
      <c r="J85" s="80">
        <v>23339.4</v>
      </c>
      <c r="K85" s="80">
        <v>14375.941</v>
      </c>
      <c r="L85" s="80">
        <v>16100</v>
      </c>
      <c r="M85" s="80">
        <v>11288</v>
      </c>
      <c r="N85" s="80">
        <v>18950</v>
      </c>
      <c r="O85" s="80">
        <v>11609.831</v>
      </c>
      <c r="P85" s="80">
        <v>300</v>
      </c>
      <c r="Q85" s="80">
        <v>290</v>
      </c>
      <c r="R85" s="80">
        <v>4300</v>
      </c>
      <c r="S85" s="80">
        <v>2744.51</v>
      </c>
      <c r="T85" s="80">
        <v>15800</v>
      </c>
      <c r="U85" s="80">
        <v>10998</v>
      </c>
      <c r="V85" s="80">
        <v>0</v>
      </c>
      <c r="W85" s="80">
        <v>0</v>
      </c>
      <c r="X85" s="80">
        <v>0</v>
      </c>
      <c r="Y85" s="80">
        <v>0</v>
      </c>
      <c r="Z85" s="80">
        <v>0</v>
      </c>
      <c r="AA85" s="80">
        <v>0</v>
      </c>
      <c r="AB85" s="80">
        <v>0</v>
      </c>
      <c r="AC85" s="80">
        <v>0</v>
      </c>
      <c r="AD85" s="80">
        <v>0</v>
      </c>
      <c r="AE85" s="80">
        <v>0</v>
      </c>
      <c r="AF85" s="80">
        <v>0</v>
      </c>
      <c r="AG85" s="80">
        <v>-241</v>
      </c>
      <c r="AH85" s="80">
        <v>0</v>
      </c>
      <c r="AI85" s="80">
        <v>0</v>
      </c>
      <c r="AJ85" s="80">
        <v>0</v>
      </c>
      <c r="AK85" s="80">
        <v>0</v>
      </c>
      <c r="AL85" s="80">
        <v>0</v>
      </c>
      <c r="AM85" s="80">
        <v>0</v>
      </c>
      <c r="AN85" s="80">
        <v>0</v>
      </c>
      <c r="AO85" s="80">
        <v>0</v>
      </c>
      <c r="AP85" s="80">
        <v>0</v>
      </c>
      <c r="AQ85" s="80">
        <v>0</v>
      </c>
      <c r="AR85" s="80">
        <v>0</v>
      </c>
      <c r="AS85" s="80">
        <v>0</v>
      </c>
      <c r="AT85" s="80">
        <v>0</v>
      </c>
      <c r="AU85" s="80">
        <v>0</v>
      </c>
      <c r="AV85" s="80">
        <v>0</v>
      </c>
      <c r="AW85" s="80">
        <v>-241</v>
      </c>
      <c r="AX85" s="80">
        <v>0</v>
      </c>
      <c r="AY85" s="80">
        <v>0</v>
      </c>
      <c r="AZ85" s="80">
        <v>0</v>
      </c>
      <c r="BA85" s="80">
        <v>0</v>
      </c>
      <c r="BB85" s="80">
        <v>0</v>
      </c>
      <c r="BC85" s="80">
        <v>0</v>
      </c>
      <c r="BD85" s="80">
        <v>0</v>
      </c>
      <c r="BE85" s="80">
        <v>0</v>
      </c>
      <c r="BF85" s="80">
        <v>0</v>
      </c>
      <c r="BG85" s="80">
        <v>0</v>
      </c>
      <c r="BH85" s="80">
        <v>0</v>
      </c>
      <c r="BI85" s="80">
        <v>0</v>
      </c>
      <c r="BJ85" s="80">
        <v>23100</v>
      </c>
      <c r="BK85" s="80">
        <v>15722.566</v>
      </c>
      <c r="BL85" s="80">
        <v>243.2948</v>
      </c>
      <c r="BM85" s="80">
        <v>0</v>
      </c>
      <c r="BN85" s="80">
        <v>0</v>
      </c>
      <c r="BO85" s="80">
        <v>0</v>
      </c>
      <c r="BP85" s="80">
        <v>0</v>
      </c>
      <c r="BQ85" s="80">
        <v>0</v>
      </c>
      <c r="BR85" s="80">
        <v>0</v>
      </c>
      <c r="BS85" s="80">
        <v>0</v>
      </c>
      <c r="BT85" s="80">
        <v>0</v>
      </c>
      <c r="BU85" s="80">
        <v>0</v>
      </c>
      <c r="BV85" s="80">
        <v>300</v>
      </c>
      <c r="BW85" s="80">
        <v>300</v>
      </c>
      <c r="BX85" s="80">
        <v>0</v>
      </c>
      <c r="BY85" s="80">
        <v>0</v>
      </c>
      <c r="BZ85" s="80">
        <v>800</v>
      </c>
      <c r="CA85" s="80">
        <v>44</v>
      </c>
      <c r="CB85" s="80">
        <v>0</v>
      </c>
      <c r="CC85" s="80">
        <v>0</v>
      </c>
      <c r="CD85" s="80">
        <v>22000</v>
      </c>
      <c r="CE85" s="80">
        <v>15378.566</v>
      </c>
      <c r="CF85" s="80">
        <v>243.2948</v>
      </c>
      <c r="CG85" s="80">
        <v>0</v>
      </c>
      <c r="CH85" s="80">
        <v>0</v>
      </c>
      <c r="CI85" s="80">
        <v>0</v>
      </c>
      <c r="CJ85" s="80">
        <v>0</v>
      </c>
      <c r="CK85" s="80">
        <v>0</v>
      </c>
      <c r="CL85" s="80">
        <v>8300</v>
      </c>
      <c r="CM85" s="80">
        <v>4225.18</v>
      </c>
      <c r="CN85" s="80">
        <v>0</v>
      </c>
      <c r="CO85" s="80">
        <v>0</v>
      </c>
      <c r="CP85" s="80">
        <v>8300</v>
      </c>
      <c r="CQ85" s="80">
        <v>4225.18</v>
      </c>
      <c r="CR85" s="80">
        <v>0</v>
      </c>
      <c r="CS85" s="80">
        <v>0</v>
      </c>
      <c r="CT85" s="80">
        <v>5100</v>
      </c>
      <c r="CU85" s="80">
        <v>2952.268</v>
      </c>
      <c r="CV85" s="80">
        <v>0</v>
      </c>
      <c r="CW85" s="80">
        <v>0</v>
      </c>
      <c r="CX85" s="80">
        <v>16960.6</v>
      </c>
      <c r="CY85" s="80">
        <v>11470</v>
      </c>
      <c r="CZ85" s="80">
        <v>0</v>
      </c>
      <c r="DA85" s="80">
        <v>0</v>
      </c>
      <c r="DB85" s="80">
        <v>16960.6</v>
      </c>
      <c r="DC85" s="80">
        <v>11470</v>
      </c>
      <c r="DD85" s="80">
        <v>0</v>
      </c>
      <c r="DE85" s="80">
        <v>0</v>
      </c>
      <c r="DF85" s="80">
        <v>9000</v>
      </c>
      <c r="DG85" s="80">
        <v>3023.4</v>
      </c>
      <c r="DH85" s="80">
        <v>0</v>
      </c>
      <c r="DI85" s="80">
        <v>0</v>
      </c>
      <c r="DJ85" s="80">
        <f t="shared" si="24"/>
        <v>0</v>
      </c>
      <c r="DK85" s="80">
        <f t="shared" si="25"/>
        <v>0</v>
      </c>
      <c r="DL85" s="80">
        <v>10300</v>
      </c>
      <c r="DM85" s="80">
        <v>5004</v>
      </c>
      <c r="DN85" s="80">
        <v>0</v>
      </c>
      <c r="DO85" s="80">
        <v>0</v>
      </c>
      <c r="DP85" s="80">
        <v>10300</v>
      </c>
      <c r="DQ85" s="80">
        <v>5004</v>
      </c>
    </row>
    <row r="86" spans="1:121" ht="16.5" customHeight="1">
      <c r="A86" s="79">
        <v>77</v>
      </c>
      <c r="B86" s="79">
        <v>11</v>
      </c>
      <c r="C86" s="56" t="s">
        <v>168</v>
      </c>
      <c r="D86" s="80">
        <f t="shared" si="18"/>
        <v>36355.8983</v>
      </c>
      <c r="E86" s="80">
        <f t="shared" si="19"/>
        <v>22569.657</v>
      </c>
      <c r="F86" s="80">
        <f t="shared" si="20"/>
        <v>32795.9</v>
      </c>
      <c r="G86" s="80">
        <f t="shared" si="21"/>
        <v>20171.497</v>
      </c>
      <c r="H86" s="80">
        <f t="shared" si="22"/>
        <v>6075.8983</v>
      </c>
      <c r="I86" s="80">
        <f t="shared" si="23"/>
        <v>2398.16</v>
      </c>
      <c r="J86" s="80">
        <v>18435</v>
      </c>
      <c r="K86" s="80">
        <v>11638.835</v>
      </c>
      <c r="L86" s="80">
        <v>2855.8983</v>
      </c>
      <c r="M86" s="80">
        <v>2368.16</v>
      </c>
      <c r="N86" s="80">
        <v>17610</v>
      </c>
      <c r="O86" s="80">
        <v>11488.035</v>
      </c>
      <c r="P86" s="80">
        <v>338.5983</v>
      </c>
      <c r="Q86" s="80">
        <v>48.16</v>
      </c>
      <c r="R86" s="80">
        <v>715</v>
      </c>
      <c r="S86" s="80">
        <v>86</v>
      </c>
      <c r="T86" s="80">
        <v>2517.3</v>
      </c>
      <c r="U86" s="80">
        <v>2320</v>
      </c>
      <c r="V86" s="80">
        <v>0</v>
      </c>
      <c r="W86" s="80">
        <v>0</v>
      </c>
      <c r="X86" s="80">
        <v>0</v>
      </c>
      <c r="Y86" s="80">
        <v>0</v>
      </c>
      <c r="Z86" s="80">
        <v>0</v>
      </c>
      <c r="AA86" s="80">
        <v>0</v>
      </c>
      <c r="AB86" s="80">
        <v>0</v>
      </c>
      <c r="AC86" s="80">
        <v>0</v>
      </c>
      <c r="AD86" s="80">
        <v>650</v>
      </c>
      <c r="AE86" s="80">
        <v>450</v>
      </c>
      <c r="AF86" s="80">
        <v>1620</v>
      </c>
      <c r="AG86" s="80">
        <v>0</v>
      </c>
      <c r="AH86" s="80">
        <v>650</v>
      </c>
      <c r="AI86" s="80">
        <v>450</v>
      </c>
      <c r="AJ86" s="80">
        <v>0</v>
      </c>
      <c r="AK86" s="80">
        <v>0</v>
      </c>
      <c r="AL86" s="80">
        <v>0</v>
      </c>
      <c r="AM86" s="80">
        <v>0</v>
      </c>
      <c r="AN86" s="80">
        <v>0</v>
      </c>
      <c r="AO86" s="80">
        <v>0</v>
      </c>
      <c r="AP86" s="80">
        <v>0</v>
      </c>
      <c r="AQ86" s="80">
        <v>0</v>
      </c>
      <c r="AR86" s="80">
        <v>1620</v>
      </c>
      <c r="AS86" s="80">
        <v>0</v>
      </c>
      <c r="AT86" s="80">
        <v>0</v>
      </c>
      <c r="AU86" s="80">
        <v>0</v>
      </c>
      <c r="AV86" s="80">
        <v>0</v>
      </c>
      <c r="AW86" s="80">
        <v>0</v>
      </c>
      <c r="AX86" s="80">
        <v>1220</v>
      </c>
      <c r="AY86" s="80">
        <v>1000</v>
      </c>
      <c r="AZ86" s="80">
        <v>0</v>
      </c>
      <c r="BA86" s="80">
        <v>0</v>
      </c>
      <c r="BB86" s="80">
        <v>1220</v>
      </c>
      <c r="BC86" s="80">
        <v>1000</v>
      </c>
      <c r="BD86" s="80">
        <v>0</v>
      </c>
      <c r="BE86" s="80">
        <v>0</v>
      </c>
      <c r="BF86" s="80">
        <v>0</v>
      </c>
      <c r="BG86" s="80">
        <v>0</v>
      </c>
      <c r="BH86" s="80">
        <v>0</v>
      </c>
      <c r="BI86" s="80">
        <v>0</v>
      </c>
      <c r="BJ86" s="80">
        <v>2360</v>
      </c>
      <c r="BK86" s="80">
        <v>1645</v>
      </c>
      <c r="BL86" s="80">
        <v>970</v>
      </c>
      <c r="BM86" s="80">
        <v>0</v>
      </c>
      <c r="BN86" s="80">
        <v>0</v>
      </c>
      <c r="BO86" s="80">
        <v>0</v>
      </c>
      <c r="BP86" s="80">
        <v>0</v>
      </c>
      <c r="BQ86" s="80">
        <v>0</v>
      </c>
      <c r="BR86" s="80">
        <v>0</v>
      </c>
      <c r="BS86" s="80">
        <v>0</v>
      </c>
      <c r="BT86" s="80">
        <v>0</v>
      </c>
      <c r="BU86" s="80">
        <v>0</v>
      </c>
      <c r="BV86" s="80">
        <v>2360</v>
      </c>
      <c r="BW86" s="80">
        <v>1645</v>
      </c>
      <c r="BX86" s="80">
        <v>0</v>
      </c>
      <c r="BY86" s="80">
        <v>0</v>
      </c>
      <c r="BZ86" s="80">
        <v>0</v>
      </c>
      <c r="CA86" s="80">
        <v>0</v>
      </c>
      <c r="CB86" s="80">
        <v>970</v>
      </c>
      <c r="CC86" s="80">
        <v>0</v>
      </c>
      <c r="CD86" s="80">
        <v>0</v>
      </c>
      <c r="CE86" s="80">
        <v>0</v>
      </c>
      <c r="CF86" s="80">
        <v>0</v>
      </c>
      <c r="CG86" s="80">
        <v>0</v>
      </c>
      <c r="CH86" s="80">
        <v>0</v>
      </c>
      <c r="CI86" s="80">
        <v>0</v>
      </c>
      <c r="CJ86" s="80">
        <v>0</v>
      </c>
      <c r="CK86" s="80">
        <v>0</v>
      </c>
      <c r="CL86" s="80">
        <v>2215</v>
      </c>
      <c r="CM86" s="80">
        <v>1477.662</v>
      </c>
      <c r="CN86" s="80">
        <v>630</v>
      </c>
      <c r="CO86" s="80">
        <v>30</v>
      </c>
      <c r="CP86" s="80">
        <v>2215</v>
      </c>
      <c r="CQ86" s="80">
        <v>1477.662</v>
      </c>
      <c r="CR86" s="80">
        <v>630</v>
      </c>
      <c r="CS86" s="80">
        <v>30</v>
      </c>
      <c r="CT86" s="80">
        <v>720</v>
      </c>
      <c r="CU86" s="80">
        <v>531.948</v>
      </c>
      <c r="CV86" s="80">
        <v>0</v>
      </c>
      <c r="CW86" s="80">
        <v>0</v>
      </c>
      <c r="CX86" s="80">
        <v>4700</v>
      </c>
      <c r="CY86" s="80">
        <v>3500</v>
      </c>
      <c r="CZ86" s="80">
        <v>0</v>
      </c>
      <c r="DA86" s="80">
        <v>0</v>
      </c>
      <c r="DB86" s="80">
        <v>4700</v>
      </c>
      <c r="DC86" s="80">
        <v>3500</v>
      </c>
      <c r="DD86" s="80">
        <v>0</v>
      </c>
      <c r="DE86" s="80">
        <v>0</v>
      </c>
      <c r="DF86" s="80">
        <v>700</v>
      </c>
      <c r="DG86" s="80">
        <v>460</v>
      </c>
      <c r="DH86" s="80">
        <v>0</v>
      </c>
      <c r="DI86" s="80">
        <v>0</v>
      </c>
      <c r="DJ86" s="80">
        <f t="shared" si="24"/>
        <v>0</v>
      </c>
      <c r="DK86" s="80">
        <f t="shared" si="25"/>
        <v>0</v>
      </c>
      <c r="DL86" s="80">
        <v>2515.9</v>
      </c>
      <c r="DM86" s="80">
        <v>0</v>
      </c>
      <c r="DN86" s="80">
        <v>0</v>
      </c>
      <c r="DO86" s="80">
        <v>0</v>
      </c>
      <c r="DP86" s="80">
        <v>2515.9</v>
      </c>
      <c r="DQ86" s="80">
        <v>0</v>
      </c>
    </row>
    <row r="87" spans="1:121" ht="16.5" customHeight="1">
      <c r="A87" s="79">
        <v>78</v>
      </c>
      <c r="B87" s="79">
        <v>19</v>
      </c>
      <c r="C87" s="56" t="s">
        <v>169</v>
      </c>
      <c r="D87" s="80">
        <f t="shared" si="18"/>
        <v>31209.1985</v>
      </c>
      <c r="E87" s="80">
        <f t="shared" si="19"/>
        <v>13211.233</v>
      </c>
      <c r="F87" s="80">
        <f t="shared" si="20"/>
        <v>27317.3</v>
      </c>
      <c r="G87" s="80">
        <f t="shared" si="21"/>
        <v>13105.233</v>
      </c>
      <c r="H87" s="80">
        <f t="shared" si="22"/>
        <v>5391.8985</v>
      </c>
      <c r="I87" s="80">
        <f t="shared" si="23"/>
        <v>106</v>
      </c>
      <c r="J87" s="80">
        <v>18270.3</v>
      </c>
      <c r="K87" s="80">
        <v>9862.233</v>
      </c>
      <c r="L87" s="80">
        <v>0</v>
      </c>
      <c r="M87" s="80">
        <v>0</v>
      </c>
      <c r="N87" s="80">
        <v>15920.3</v>
      </c>
      <c r="O87" s="80">
        <v>7805.833</v>
      </c>
      <c r="P87" s="80">
        <v>0</v>
      </c>
      <c r="Q87" s="80">
        <v>0</v>
      </c>
      <c r="R87" s="80">
        <v>200</v>
      </c>
      <c r="S87" s="80">
        <v>6</v>
      </c>
      <c r="T87" s="80">
        <v>0</v>
      </c>
      <c r="U87" s="80">
        <v>0</v>
      </c>
      <c r="V87" s="80">
        <v>0</v>
      </c>
      <c r="W87" s="80">
        <v>0</v>
      </c>
      <c r="X87" s="80">
        <v>0</v>
      </c>
      <c r="Y87" s="80">
        <v>0</v>
      </c>
      <c r="Z87" s="80">
        <v>0</v>
      </c>
      <c r="AA87" s="80">
        <v>0</v>
      </c>
      <c r="AB87" s="80">
        <v>0</v>
      </c>
      <c r="AC87" s="80">
        <v>0</v>
      </c>
      <c r="AD87" s="80">
        <v>2706</v>
      </c>
      <c r="AE87" s="80">
        <v>2217</v>
      </c>
      <c r="AF87" s="80">
        <v>2685.6985</v>
      </c>
      <c r="AG87" s="80">
        <v>106</v>
      </c>
      <c r="AH87" s="80">
        <v>2706</v>
      </c>
      <c r="AI87" s="80">
        <v>2217</v>
      </c>
      <c r="AJ87" s="80">
        <v>1256</v>
      </c>
      <c r="AK87" s="80">
        <v>0</v>
      </c>
      <c r="AL87" s="80">
        <v>0</v>
      </c>
      <c r="AM87" s="80">
        <v>0</v>
      </c>
      <c r="AN87" s="80">
        <v>0</v>
      </c>
      <c r="AO87" s="80">
        <v>0</v>
      </c>
      <c r="AP87" s="80">
        <v>0</v>
      </c>
      <c r="AQ87" s="80">
        <v>0</v>
      </c>
      <c r="AR87" s="80">
        <v>1429.6985</v>
      </c>
      <c r="AS87" s="80">
        <v>106</v>
      </c>
      <c r="AT87" s="80">
        <v>0</v>
      </c>
      <c r="AU87" s="80">
        <v>0</v>
      </c>
      <c r="AV87" s="80">
        <v>0</v>
      </c>
      <c r="AW87" s="80">
        <v>0</v>
      </c>
      <c r="AX87" s="80">
        <v>0</v>
      </c>
      <c r="AY87" s="80">
        <v>0</v>
      </c>
      <c r="AZ87" s="80">
        <v>0</v>
      </c>
      <c r="BA87" s="80">
        <v>0</v>
      </c>
      <c r="BB87" s="80">
        <v>0</v>
      </c>
      <c r="BC87" s="80">
        <v>0</v>
      </c>
      <c r="BD87" s="80">
        <v>0</v>
      </c>
      <c r="BE87" s="80">
        <v>0</v>
      </c>
      <c r="BF87" s="80">
        <v>0</v>
      </c>
      <c r="BG87" s="80">
        <v>0</v>
      </c>
      <c r="BH87" s="80">
        <v>0</v>
      </c>
      <c r="BI87" s="80">
        <v>0</v>
      </c>
      <c r="BJ87" s="80">
        <v>0</v>
      </c>
      <c r="BK87" s="80">
        <v>0</v>
      </c>
      <c r="BL87" s="80">
        <v>1000</v>
      </c>
      <c r="BM87" s="80">
        <v>0</v>
      </c>
      <c r="BN87" s="80">
        <v>0</v>
      </c>
      <c r="BO87" s="80">
        <v>0</v>
      </c>
      <c r="BP87" s="80">
        <v>0</v>
      </c>
      <c r="BQ87" s="80">
        <v>0</v>
      </c>
      <c r="BR87" s="80">
        <v>0</v>
      </c>
      <c r="BS87" s="80">
        <v>0</v>
      </c>
      <c r="BT87" s="80">
        <v>0</v>
      </c>
      <c r="BU87" s="80">
        <v>0</v>
      </c>
      <c r="BV87" s="80">
        <v>0</v>
      </c>
      <c r="BW87" s="80">
        <v>0</v>
      </c>
      <c r="BX87" s="80">
        <v>0</v>
      </c>
      <c r="BY87" s="80">
        <v>0</v>
      </c>
      <c r="BZ87" s="80">
        <v>0</v>
      </c>
      <c r="CA87" s="80">
        <v>0</v>
      </c>
      <c r="CB87" s="80">
        <v>1000</v>
      </c>
      <c r="CC87" s="80">
        <v>0</v>
      </c>
      <c r="CD87" s="80">
        <v>0</v>
      </c>
      <c r="CE87" s="80">
        <v>0</v>
      </c>
      <c r="CF87" s="80">
        <v>0</v>
      </c>
      <c r="CG87" s="80">
        <v>0</v>
      </c>
      <c r="CH87" s="80">
        <v>0</v>
      </c>
      <c r="CI87" s="80">
        <v>0</v>
      </c>
      <c r="CJ87" s="80">
        <v>0</v>
      </c>
      <c r="CK87" s="80">
        <v>0</v>
      </c>
      <c r="CL87" s="80">
        <v>3691</v>
      </c>
      <c r="CM87" s="80">
        <v>826</v>
      </c>
      <c r="CN87" s="80">
        <v>1706.2</v>
      </c>
      <c r="CO87" s="80">
        <v>0</v>
      </c>
      <c r="CP87" s="80">
        <v>3691</v>
      </c>
      <c r="CQ87" s="80">
        <v>826</v>
      </c>
      <c r="CR87" s="80">
        <v>1706.2</v>
      </c>
      <c r="CS87" s="80">
        <v>0</v>
      </c>
      <c r="CT87" s="80">
        <v>2075</v>
      </c>
      <c r="CU87" s="80">
        <v>342</v>
      </c>
      <c r="CV87" s="80">
        <v>1300</v>
      </c>
      <c r="CW87" s="80">
        <v>0</v>
      </c>
      <c r="CX87" s="80">
        <v>0</v>
      </c>
      <c r="CY87" s="80">
        <v>0</v>
      </c>
      <c r="CZ87" s="80">
        <v>0</v>
      </c>
      <c r="DA87" s="80">
        <v>0</v>
      </c>
      <c r="DB87" s="80">
        <v>0</v>
      </c>
      <c r="DC87" s="80">
        <v>0</v>
      </c>
      <c r="DD87" s="80">
        <v>0</v>
      </c>
      <c r="DE87" s="80">
        <v>0</v>
      </c>
      <c r="DF87" s="80">
        <v>1150</v>
      </c>
      <c r="DG87" s="80">
        <v>200</v>
      </c>
      <c r="DH87" s="80">
        <v>0</v>
      </c>
      <c r="DI87" s="80">
        <v>0</v>
      </c>
      <c r="DJ87" s="80">
        <f t="shared" si="24"/>
        <v>0</v>
      </c>
      <c r="DK87" s="80">
        <f t="shared" si="25"/>
        <v>0</v>
      </c>
      <c r="DL87" s="80">
        <v>1500</v>
      </c>
      <c r="DM87" s="80">
        <v>0</v>
      </c>
      <c r="DN87" s="80">
        <v>0</v>
      </c>
      <c r="DO87" s="80">
        <v>0</v>
      </c>
      <c r="DP87" s="80">
        <v>1500</v>
      </c>
      <c r="DQ87" s="80">
        <v>0</v>
      </c>
    </row>
    <row r="88" spans="1:121" ht="16.5" customHeight="1">
      <c r="A88" s="79">
        <v>79</v>
      </c>
      <c r="B88" s="79">
        <v>13</v>
      </c>
      <c r="C88" s="56" t="s">
        <v>170</v>
      </c>
      <c r="D88" s="80">
        <f t="shared" si="18"/>
        <v>4570.9</v>
      </c>
      <c r="E88" s="80">
        <f t="shared" si="19"/>
        <v>2698.7</v>
      </c>
      <c r="F88" s="80">
        <f t="shared" si="20"/>
        <v>4570.9</v>
      </c>
      <c r="G88" s="80">
        <f t="shared" si="21"/>
        <v>2698.7</v>
      </c>
      <c r="H88" s="80">
        <f t="shared" si="22"/>
        <v>230</v>
      </c>
      <c r="I88" s="80">
        <f t="shared" si="23"/>
        <v>0</v>
      </c>
      <c r="J88" s="80">
        <v>4340.9</v>
      </c>
      <c r="K88" s="80">
        <v>2698.7</v>
      </c>
      <c r="L88" s="80">
        <v>230</v>
      </c>
      <c r="M88" s="80">
        <v>0</v>
      </c>
      <c r="N88" s="80">
        <v>4340.9</v>
      </c>
      <c r="O88" s="80">
        <v>2698.7</v>
      </c>
      <c r="P88" s="80">
        <v>230</v>
      </c>
      <c r="Q88" s="80">
        <v>0</v>
      </c>
      <c r="R88" s="80">
        <v>0</v>
      </c>
      <c r="S88" s="80">
        <v>0</v>
      </c>
      <c r="T88" s="80">
        <v>0</v>
      </c>
      <c r="U88" s="80">
        <v>0</v>
      </c>
      <c r="V88" s="80">
        <v>0</v>
      </c>
      <c r="W88" s="80">
        <v>0</v>
      </c>
      <c r="X88" s="80">
        <v>0</v>
      </c>
      <c r="Y88" s="80">
        <v>0</v>
      </c>
      <c r="Z88" s="80">
        <v>0</v>
      </c>
      <c r="AA88" s="80">
        <v>0</v>
      </c>
      <c r="AB88" s="80">
        <v>0</v>
      </c>
      <c r="AC88" s="80">
        <v>0</v>
      </c>
      <c r="AD88" s="80">
        <v>0</v>
      </c>
      <c r="AE88" s="80">
        <v>0</v>
      </c>
      <c r="AF88" s="80">
        <v>0</v>
      </c>
      <c r="AG88" s="80">
        <v>0</v>
      </c>
      <c r="AH88" s="80">
        <v>0</v>
      </c>
      <c r="AI88" s="80">
        <v>0</v>
      </c>
      <c r="AJ88" s="80">
        <v>0</v>
      </c>
      <c r="AK88" s="80">
        <v>0</v>
      </c>
      <c r="AL88" s="80">
        <v>0</v>
      </c>
      <c r="AM88" s="80">
        <v>0</v>
      </c>
      <c r="AN88" s="80">
        <v>0</v>
      </c>
      <c r="AO88" s="80">
        <v>0</v>
      </c>
      <c r="AP88" s="80">
        <v>0</v>
      </c>
      <c r="AQ88" s="80">
        <v>0</v>
      </c>
      <c r="AR88" s="80">
        <v>0</v>
      </c>
      <c r="AS88" s="80">
        <v>0</v>
      </c>
      <c r="AT88" s="80">
        <v>0</v>
      </c>
      <c r="AU88" s="80">
        <v>0</v>
      </c>
      <c r="AV88" s="80">
        <v>0</v>
      </c>
      <c r="AW88" s="80">
        <v>0</v>
      </c>
      <c r="AX88" s="80">
        <v>0</v>
      </c>
      <c r="AY88" s="80">
        <v>0</v>
      </c>
      <c r="AZ88" s="80">
        <v>0</v>
      </c>
      <c r="BA88" s="80">
        <v>0</v>
      </c>
      <c r="BB88" s="80">
        <v>0</v>
      </c>
      <c r="BC88" s="80">
        <v>0</v>
      </c>
      <c r="BD88" s="80">
        <v>0</v>
      </c>
      <c r="BE88" s="80">
        <v>0</v>
      </c>
      <c r="BF88" s="80">
        <v>0</v>
      </c>
      <c r="BG88" s="80">
        <v>0</v>
      </c>
      <c r="BH88" s="80">
        <v>0</v>
      </c>
      <c r="BI88" s="80">
        <v>0</v>
      </c>
      <c r="BJ88" s="80">
        <v>0</v>
      </c>
      <c r="BK88" s="80">
        <v>0</v>
      </c>
      <c r="BL88" s="80">
        <v>0</v>
      </c>
      <c r="BM88" s="80">
        <v>0</v>
      </c>
      <c r="BN88" s="80">
        <v>0</v>
      </c>
      <c r="BO88" s="80">
        <v>0</v>
      </c>
      <c r="BP88" s="80">
        <v>0</v>
      </c>
      <c r="BQ88" s="80">
        <v>0</v>
      </c>
      <c r="BR88" s="80">
        <v>0</v>
      </c>
      <c r="BS88" s="80">
        <v>0</v>
      </c>
      <c r="BT88" s="80">
        <v>0</v>
      </c>
      <c r="BU88" s="80">
        <v>0</v>
      </c>
      <c r="BV88" s="80">
        <v>0</v>
      </c>
      <c r="BW88" s="80">
        <v>0</v>
      </c>
      <c r="BX88" s="80">
        <v>0</v>
      </c>
      <c r="BY88" s="80">
        <v>0</v>
      </c>
      <c r="BZ88" s="80">
        <v>0</v>
      </c>
      <c r="CA88" s="80">
        <v>0</v>
      </c>
      <c r="CB88" s="80">
        <v>0</v>
      </c>
      <c r="CC88" s="80">
        <v>0</v>
      </c>
      <c r="CD88" s="80">
        <v>0</v>
      </c>
      <c r="CE88" s="80">
        <v>0</v>
      </c>
      <c r="CF88" s="80">
        <v>0</v>
      </c>
      <c r="CG88" s="80">
        <v>0</v>
      </c>
      <c r="CH88" s="80">
        <v>0</v>
      </c>
      <c r="CI88" s="80">
        <v>0</v>
      </c>
      <c r="CJ88" s="80">
        <v>0</v>
      </c>
      <c r="CK88" s="80">
        <v>0</v>
      </c>
      <c r="CL88" s="80">
        <v>0</v>
      </c>
      <c r="CM88" s="80">
        <v>0</v>
      </c>
      <c r="CN88" s="80">
        <v>0</v>
      </c>
      <c r="CO88" s="80">
        <v>0</v>
      </c>
      <c r="CP88" s="80">
        <v>0</v>
      </c>
      <c r="CQ88" s="80">
        <v>0</v>
      </c>
      <c r="CR88" s="80">
        <v>0</v>
      </c>
      <c r="CS88" s="80">
        <v>0</v>
      </c>
      <c r="CT88" s="80">
        <v>0</v>
      </c>
      <c r="CU88" s="80">
        <v>0</v>
      </c>
      <c r="CV88" s="80">
        <v>0</v>
      </c>
      <c r="CW88" s="80">
        <v>0</v>
      </c>
      <c r="CX88" s="80">
        <v>0</v>
      </c>
      <c r="CY88" s="80">
        <v>0</v>
      </c>
      <c r="CZ88" s="80">
        <v>0</v>
      </c>
      <c r="DA88" s="80">
        <v>0</v>
      </c>
      <c r="DB88" s="80">
        <v>0</v>
      </c>
      <c r="DC88" s="80">
        <v>0</v>
      </c>
      <c r="DD88" s="80">
        <v>0</v>
      </c>
      <c r="DE88" s="80">
        <v>0</v>
      </c>
      <c r="DF88" s="80">
        <v>0</v>
      </c>
      <c r="DG88" s="80">
        <v>0</v>
      </c>
      <c r="DH88" s="80">
        <v>0</v>
      </c>
      <c r="DI88" s="80">
        <v>0</v>
      </c>
      <c r="DJ88" s="80">
        <f t="shared" si="24"/>
        <v>0</v>
      </c>
      <c r="DK88" s="80">
        <f t="shared" si="25"/>
        <v>0</v>
      </c>
      <c r="DL88" s="80">
        <v>230</v>
      </c>
      <c r="DM88" s="80">
        <v>0</v>
      </c>
      <c r="DN88" s="80">
        <v>0</v>
      </c>
      <c r="DO88" s="80">
        <v>0</v>
      </c>
      <c r="DP88" s="80">
        <v>230</v>
      </c>
      <c r="DQ88" s="80">
        <v>0</v>
      </c>
    </row>
    <row r="89" spans="1:121" ht="16.5" customHeight="1">
      <c r="A89" s="79">
        <v>80</v>
      </c>
      <c r="B89" s="79">
        <v>25</v>
      </c>
      <c r="C89" s="56" t="s">
        <v>171</v>
      </c>
      <c r="D89" s="80">
        <f t="shared" si="18"/>
        <v>5326.994</v>
      </c>
      <c r="E89" s="80">
        <f t="shared" si="19"/>
        <v>3604.075</v>
      </c>
      <c r="F89" s="80">
        <f t="shared" si="20"/>
        <v>5322</v>
      </c>
      <c r="G89" s="80">
        <f t="shared" si="21"/>
        <v>3698.075</v>
      </c>
      <c r="H89" s="80">
        <f t="shared" si="22"/>
        <v>4.994</v>
      </c>
      <c r="I89" s="80">
        <f t="shared" si="23"/>
        <v>-94</v>
      </c>
      <c r="J89" s="80">
        <v>4960</v>
      </c>
      <c r="K89" s="80">
        <v>3698.075</v>
      </c>
      <c r="L89" s="80">
        <v>4.994</v>
      </c>
      <c r="M89" s="80">
        <v>0</v>
      </c>
      <c r="N89" s="80">
        <v>4890</v>
      </c>
      <c r="O89" s="80">
        <v>3648.075</v>
      </c>
      <c r="P89" s="80">
        <v>4.994</v>
      </c>
      <c r="Q89" s="80">
        <v>0</v>
      </c>
      <c r="R89" s="80">
        <v>70</v>
      </c>
      <c r="S89" s="80">
        <v>50</v>
      </c>
      <c r="T89" s="80">
        <v>0</v>
      </c>
      <c r="U89" s="80">
        <v>0</v>
      </c>
      <c r="V89" s="80">
        <v>0</v>
      </c>
      <c r="W89" s="80">
        <v>0</v>
      </c>
      <c r="X89" s="80">
        <v>0</v>
      </c>
      <c r="Y89" s="80">
        <v>0</v>
      </c>
      <c r="Z89" s="80">
        <v>0</v>
      </c>
      <c r="AA89" s="80">
        <v>0</v>
      </c>
      <c r="AB89" s="80">
        <v>0</v>
      </c>
      <c r="AC89" s="80">
        <v>0</v>
      </c>
      <c r="AD89" s="80">
        <v>0</v>
      </c>
      <c r="AE89" s="80">
        <v>0</v>
      </c>
      <c r="AF89" s="80">
        <v>0</v>
      </c>
      <c r="AG89" s="80">
        <v>-94</v>
      </c>
      <c r="AH89" s="80">
        <v>0</v>
      </c>
      <c r="AI89" s="80">
        <v>0</v>
      </c>
      <c r="AJ89" s="80">
        <v>0</v>
      </c>
      <c r="AK89" s="80">
        <v>0</v>
      </c>
      <c r="AL89" s="80">
        <v>0</v>
      </c>
      <c r="AM89" s="80">
        <v>0</v>
      </c>
      <c r="AN89" s="80">
        <v>0</v>
      </c>
      <c r="AO89" s="80">
        <v>0</v>
      </c>
      <c r="AP89" s="80">
        <v>0</v>
      </c>
      <c r="AQ89" s="80">
        <v>0</v>
      </c>
      <c r="AR89" s="80">
        <v>0</v>
      </c>
      <c r="AS89" s="80">
        <v>0</v>
      </c>
      <c r="AT89" s="80">
        <v>0</v>
      </c>
      <c r="AU89" s="80">
        <v>0</v>
      </c>
      <c r="AV89" s="80">
        <v>0</v>
      </c>
      <c r="AW89" s="80">
        <v>-94</v>
      </c>
      <c r="AX89" s="80">
        <v>0</v>
      </c>
      <c r="AY89" s="80">
        <v>0</v>
      </c>
      <c r="AZ89" s="80">
        <v>0</v>
      </c>
      <c r="BA89" s="80">
        <v>0</v>
      </c>
      <c r="BB89" s="80">
        <v>0</v>
      </c>
      <c r="BC89" s="80">
        <v>0</v>
      </c>
      <c r="BD89" s="80">
        <v>0</v>
      </c>
      <c r="BE89" s="80">
        <v>0</v>
      </c>
      <c r="BF89" s="80">
        <v>0</v>
      </c>
      <c r="BG89" s="80">
        <v>0</v>
      </c>
      <c r="BH89" s="80">
        <v>0</v>
      </c>
      <c r="BI89" s="80">
        <v>0</v>
      </c>
      <c r="BJ89" s="80">
        <v>42</v>
      </c>
      <c r="BK89" s="80">
        <v>0</v>
      </c>
      <c r="BL89" s="80">
        <v>0</v>
      </c>
      <c r="BM89" s="80">
        <v>0</v>
      </c>
      <c r="BN89" s="80">
        <v>0</v>
      </c>
      <c r="BO89" s="80">
        <v>0</v>
      </c>
      <c r="BP89" s="80">
        <v>0</v>
      </c>
      <c r="BQ89" s="80">
        <v>0</v>
      </c>
      <c r="BR89" s="80">
        <v>0</v>
      </c>
      <c r="BS89" s="80">
        <v>0</v>
      </c>
      <c r="BT89" s="80">
        <v>0</v>
      </c>
      <c r="BU89" s="80">
        <v>0</v>
      </c>
      <c r="BV89" s="80">
        <v>42</v>
      </c>
      <c r="BW89" s="80">
        <v>0</v>
      </c>
      <c r="BX89" s="80">
        <v>0</v>
      </c>
      <c r="BY89" s="80">
        <v>0</v>
      </c>
      <c r="BZ89" s="80">
        <v>0</v>
      </c>
      <c r="CA89" s="80">
        <v>0</v>
      </c>
      <c r="CB89" s="80">
        <v>0</v>
      </c>
      <c r="CC89" s="80">
        <v>0</v>
      </c>
      <c r="CD89" s="80">
        <v>0</v>
      </c>
      <c r="CE89" s="80">
        <v>0</v>
      </c>
      <c r="CF89" s="80">
        <v>0</v>
      </c>
      <c r="CG89" s="80">
        <v>0</v>
      </c>
      <c r="CH89" s="80">
        <v>0</v>
      </c>
      <c r="CI89" s="80">
        <v>0</v>
      </c>
      <c r="CJ89" s="80">
        <v>0</v>
      </c>
      <c r="CK89" s="80">
        <v>0</v>
      </c>
      <c r="CL89" s="80">
        <v>0</v>
      </c>
      <c r="CM89" s="80">
        <v>0</v>
      </c>
      <c r="CN89" s="80">
        <v>0</v>
      </c>
      <c r="CO89" s="80">
        <v>0</v>
      </c>
      <c r="CP89" s="80">
        <v>0</v>
      </c>
      <c r="CQ89" s="80">
        <v>0</v>
      </c>
      <c r="CR89" s="80">
        <v>0</v>
      </c>
      <c r="CS89" s="80">
        <v>0</v>
      </c>
      <c r="CT89" s="80">
        <v>0</v>
      </c>
      <c r="CU89" s="80">
        <v>0</v>
      </c>
      <c r="CV89" s="80">
        <v>0</v>
      </c>
      <c r="CW89" s="80">
        <v>0</v>
      </c>
      <c r="CX89" s="80">
        <v>0</v>
      </c>
      <c r="CY89" s="80">
        <v>0</v>
      </c>
      <c r="CZ89" s="80">
        <v>0</v>
      </c>
      <c r="DA89" s="80">
        <v>0</v>
      </c>
      <c r="DB89" s="80">
        <v>0</v>
      </c>
      <c r="DC89" s="80">
        <v>0</v>
      </c>
      <c r="DD89" s="80">
        <v>0</v>
      </c>
      <c r="DE89" s="80">
        <v>0</v>
      </c>
      <c r="DF89" s="80">
        <v>40</v>
      </c>
      <c r="DG89" s="80">
        <v>0</v>
      </c>
      <c r="DH89" s="80">
        <v>0</v>
      </c>
      <c r="DI89" s="80">
        <v>0</v>
      </c>
      <c r="DJ89" s="80">
        <f t="shared" si="24"/>
        <v>280</v>
      </c>
      <c r="DK89" s="80">
        <f t="shared" si="25"/>
        <v>0</v>
      </c>
      <c r="DL89" s="80">
        <v>280</v>
      </c>
      <c r="DM89" s="80">
        <v>0</v>
      </c>
      <c r="DN89" s="80">
        <v>0</v>
      </c>
      <c r="DO89" s="80">
        <v>0</v>
      </c>
      <c r="DP89" s="80">
        <v>0</v>
      </c>
      <c r="DQ89" s="80">
        <v>0</v>
      </c>
    </row>
    <row r="90" spans="1:121" ht="16.5" customHeight="1">
      <c r="A90" s="79">
        <v>81</v>
      </c>
      <c r="B90" s="79">
        <v>26</v>
      </c>
      <c r="C90" s="57" t="s">
        <v>172</v>
      </c>
      <c r="D90" s="80">
        <f t="shared" si="18"/>
        <v>5175.1091</v>
      </c>
      <c r="E90" s="80">
        <f t="shared" si="19"/>
        <v>3378.112</v>
      </c>
      <c r="F90" s="80">
        <f t="shared" si="20"/>
        <v>4512.5</v>
      </c>
      <c r="G90" s="80">
        <f t="shared" si="21"/>
        <v>2771.112</v>
      </c>
      <c r="H90" s="80">
        <f t="shared" si="22"/>
        <v>888.6091</v>
      </c>
      <c r="I90" s="80">
        <f t="shared" si="23"/>
        <v>607</v>
      </c>
      <c r="J90" s="80">
        <v>3662.5</v>
      </c>
      <c r="K90" s="80">
        <v>2343.112</v>
      </c>
      <c r="L90" s="80">
        <v>50</v>
      </c>
      <c r="M90" s="80">
        <v>0</v>
      </c>
      <c r="N90" s="80">
        <v>3652.5</v>
      </c>
      <c r="O90" s="80">
        <v>2343.112</v>
      </c>
      <c r="P90" s="80">
        <v>0</v>
      </c>
      <c r="Q90" s="80">
        <v>0</v>
      </c>
      <c r="R90" s="80">
        <v>10</v>
      </c>
      <c r="S90" s="80">
        <v>0</v>
      </c>
      <c r="T90" s="80">
        <v>50</v>
      </c>
      <c r="U90" s="80">
        <v>0</v>
      </c>
      <c r="V90" s="80">
        <v>0</v>
      </c>
      <c r="W90" s="80">
        <v>0</v>
      </c>
      <c r="X90" s="80">
        <v>0</v>
      </c>
      <c r="Y90" s="80">
        <v>0</v>
      </c>
      <c r="Z90" s="80">
        <v>0</v>
      </c>
      <c r="AA90" s="80">
        <v>0</v>
      </c>
      <c r="AB90" s="80">
        <v>0</v>
      </c>
      <c r="AC90" s="80">
        <v>0</v>
      </c>
      <c r="AD90" s="80">
        <v>0</v>
      </c>
      <c r="AE90" s="80">
        <v>0</v>
      </c>
      <c r="AF90" s="80">
        <v>0</v>
      </c>
      <c r="AG90" s="80">
        <v>0</v>
      </c>
      <c r="AH90" s="80">
        <v>0</v>
      </c>
      <c r="AI90" s="80">
        <v>0</v>
      </c>
      <c r="AJ90" s="80">
        <v>0</v>
      </c>
      <c r="AK90" s="80">
        <v>0</v>
      </c>
      <c r="AL90" s="80">
        <v>0</v>
      </c>
      <c r="AM90" s="80">
        <v>0</v>
      </c>
      <c r="AN90" s="80">
        <v>0</v>
      </c>
      <c r="AO90" s="80">
        <v>0</v>
      </c>
      <c r="AP90" s="80">
        <v>0</v>
      </c>
      <c r="AQ90" s="80">
        <v>0</v>
      </c>
      <c r="AR90" s="80">
        <v>0</v>
      </c>
      <c r="AS90" s="80">
        <v>0</v>
      </c>
      <c r="AT90" s="80">
        <v>0</v>
      </c>
      <c r="AU90" s="80">
        <v>0</v>
      </c>
      <c r="AV90" s="80">
        <v>0</v>
      </c>
      <c r="AW90" s="80">
        <v>0</v>
      </c>
      <c r="AX90" s="80">
        <v>0</v>
      </c>
      <c r="AY90" s="80">
        <v>0</v>
      </c>
      <c r="AZ90" s="80">
        <v>0</v>
      </c>
      <c r="BA90" s="80">
        <v>0</v>
      </c>
      <c r="BB90" s="80">
        <v>0</v>
      </c>
      <c r="BC90" s="80">
        <v>0</v>
      </c>
      <c r="BD90" s="80">
        <v>0</v>
      </c>
      <c r="BE90" s="80">
        <v>0</v>
      </c>
      <c r="BF90" s="80">
        <v>0</v>
      </c>
      <c r="BG90" s="80">
        <v>0</v>
      </c>
      <c r="BH90" s="80">
        <v>0</v>
      </c>
      <c r="BI90" s="80">
        <v>0</v>
      </c>
      <c r="BJ90" s="80">
        <v>0</v>
      </c>
      <c r="BK90" s="80">
        <v>0</v>
      </c>
      <c r="BL90" s="80">
        <v>0</v>
      </c>
      <c r="BM90" s="80">
        <v>0</v>
      </c>
      <c r="BN90" s="80">
        <v>0</v>
      </c>
      <c r="BO90" s="80">
        <v>0</v>
      </c>
      <c r="BP90" s="80">
        <v>0</v>
      </c>
      <c r="BQ90" s="80">
        <v>0</v>
      </c>
      <c r="BR90" s="80">
        <v>0</v>
      </c>
      <c r="BS90" s="80">
        <v>0</v>
      </c>
      <c r="BT90" s="80">
        <v>0</v>
      </c>
      <c r="BU90" s="80">
        <v>0</v>
      </c>
      <c r="BV90" s="80">
        <v>0</v>
      </c>
      <c r="BW90" s="80">
        <v>0</v>
      </c>
      <c r="BX90" s="80">
        <v>0</v>
      </c>
      <c r="BY90" s="80">
        <v>0</v>
      </c>
      <c r="BZ90" s="80">
        <v>0</v>
      </c>
      <c r="CA90" s="80">
        <v>0</v>
      </c>
      <c r="CB90" s="80">
        <v>0</v>
      </c>
      <c r="CC90" s="80">
        <v>0</v>
      </c>
      <c r="CD90" s="80">
        <v>0</v>
      </c>
      <c r="CE90" s="80">
        <v>0</v>
      </c>
      <c r="CF90" s="80">
        <v>0</v>
      </c>
      <c r="CG90" s="80">
        <v>0</v>
      </c>
      <c r="CH90" s="80">
        <v>0</v>
      </c>
      <c r="CI90" s="80">
        <v>0</v>
      </c>
      <c r="CJ90" s="80">
        <v>0</v>
      </c>
      <c r="CK90" s="80">
        <v>0</v>
      </c>
      <c r="CL90" s="80">
        <v>624</v>
      </c>
      <c r="CM90" s="80">
        <v>428</v>
      </c>
      <c r="CN90" s="80">
        <v>838.6091</v>
      </c>
      <c r="CO90" s="80">
        <v>607</v>
      </c>
      <c r="CP90" s="80">
        <v>624</v>
      </c>
      <c r="CQ90" s="80">
        <v>428</v>
      </c>
      <c r="CR90" s="80">
        <v>838.6091</v>
      </c>
      <c r="CS90" s="80">
        <v>607</v>
      </c>
      <c r="CT90" s="80">
        <v>216</v>
      </c>
      <c r="CU90" s="80">
        <v>150</v>
      </c>
      <c r="CV90" s="80">
        <v>838.6091</v>
      </c>
      <c r="CW90" s="80">
        <v>607</v>
      </c>
      <c r="CX90" s="80">
        <v>0</v>
      </c>
      <c r="CY90" s="80">
        <v>0</v>
      </c>
      <c r="CZ90" s="80">
        <v>0</v>
      </c>
      <c r="DA90" s="80">
        <v>0</v>
      </c>
      <c r="DB90" s="80">
        <v>0</v>
      </c>
      <c r="DC90" s="80">
        <v>0</v>
      </c>
      <c r="DD90" s="80">
        <v>0</v>
      </c>
      <c r="DE90" s="80">
        <v>0</v>
      </c>
      <c r="DF90" s="80">
        <v>0</v>
      </c>
      <c r="DG90" s="80">
        <v>0</v>
      </c>
      <c r="DH90" s="80">
        <v>0</v>
      </c>
      <c r="DI90" s="80">
        <v>0</v>
      </c>
      <c r="DJ90" s="80">
        <f t="shared" si="24"/>
        <v>0</v>
      </c>
      <c r="DK90" s="80">
        <f t="shared" si="25"/>
        <v>0</v>
      </c>
      <c r="DL90" s="80">
        <v>226</v>
      </c>
      <c r="DM90" s="80">
        <v>0</v>
      </c>
      <c r="DN90" s="80">
        <v>0</v>
      </c>
      <c r="DO90" s="80">
        <v>0</v>
      </c>
      <c r="DP90" s="80">
        <v>226</v>
      </c>
      <c r="DQ90" s="80">
        <v>0</v>
      </c>
    </row>
    <row r="91" spans="1:121" ht="16.5" customHeight="1">
      <c r="A91" s="79">
        <v>82</v>
      </c>
      <c r="B91" s="79">
        <v>29</v>
      </c>
      <c r="C91" s="56" t="s">
        <v>173</v>
      </c>
      <c r="D91" s="80">
        <f t="shared" si="18"/>
        <v>11714.6161</v>
      </c>
      <c r="E91" s="80">
        <f t="shared" si="19"/>
        <v>8150.935</v>
      </c>
      <c r="F91" s="80">
        <f t="shared" si="20"/>
        <v>11157.9</v>
      </c>
      <c r="G91" s="80">
        <f t="shared" si="21"/>
        <v>7602.935</v>
      </c>
      <c r="H91" s="80">
        <f t="shared" si="22"/>
        <v>1116.7161</v>
      </c>
      <c r="I91" s="80">
        <f t="shared" si="23"/>
        <v>548</v>
      </c>
      <c r="J91" s="80">
        <v>10397.9</v>
      </c>
      <c r="K91" s="80">
        <v>7602.935</v>
      </c>
      <c r="L91" s="80">
        <v>1116.7161</v>
      </c>
      <c r="M91" s="80">
        <v>548</v>
      </c>
      <c r="N91" s="80">
        <v>10323.4</v>
      </c>
      <c r="O91" s="80">
        <v>7602.935</v>
      </c>
      <c r="P91" s="80">
        <v>1116.7161</v>
      </c>
      <c r="Q91" s="80">
        <v>548</v>
      </c>
      <c r="R91" s="80">
        <v>74.5</v>
      </c>
      <c r="S91" s="80">
        <v>0</v>
      </c>
      <c r="T91" s="80">
        <v>0</v>
      </c>
      <c r="U91" s="80">
        <v>0</v>
      </c>
      <c r="V91" s="80">
        <v>0</v>
      </c>
      <c r="W91" s="80">
        <v>0</v>
      </c>
      <c r="X91" s="80">
        <v>0</v>
      </c>
      <c r="Y91" s="80">
        <v>0</v>
      </c>
      <c r="Z91" s="80">
        <v>0</v>
      </c>
      <c r="AA91" s="80">
        <v>0</v>
      </c>
      <c r="AB91" s="80">
        <v>0</v>
      </c>
      <c r="AC91" s="80">
        <v>0</v>
      </c>
      <c r="AD91" s="80">
        <v>0</v>
      </c>
      <c r="AE91" s="80">
        <v>0</v>
      </c>
      <c r="AF91" s="80">
        <v>0</v>
      </c>
      <c r="AG91" s="80">
        <v>0</v>
      </c>
      <c r="AH91" s="80">
        <v>0</v>
      </c>
      <c r="AI91" s="80">
        <v>0</v>
      </c>
      <c r="AJ91" s="80">
        <v>0</v>
      </c>
      <c r="AK91" s="80">
        <v>0</v>
      </c>
      <c r="AL91" s="80">
        <v>0</v>
      </c>
      <c r="AM91" s="80">
        <v>0</v>
      </c>
      <c r="AN91" s="80">
        <v>0</v>
      </c>
      <c r="AO91" s="80">
        <v>0</v>
      </c>
      <c r="AP91" s="80">
        <v>0</v>
      </c>
      <c r="AQ91" s="80">
        <v>0</v>
      </c>
      <c r="AR91" s="80">
        <v>0</v>
      </c>
      <c r="AS91" s="80">
        <v>0</v>
      </c>
      <c r="AT91" s="80">
        <v>0</v>
      </c>
      <c r="AU91" s="80">
        <v>0</v>
      </c>
      <c r="AV91" s="80">
        <v>0</v>
      </c>
      <c r="AW91" s="80">
        <v>0</v>
      </c>
      <c r="AX91" s="80">
        <v>0</v>
      </c>
      <c r="AY91" s="80">
        <v>0</v>
      </c>
      <c r="AZ91" s="80">
        <v>0</v>
      </c>
      <c r="BA91" s="80">
        <v>0</v>
      </c>
      <c r="BB91" s="80">
        <v>0</v>
      </c>
      <c r="BC91" s="80">
        <v>0</v>
      </c>
      <c r="BD91" s="80">
        <v>0</v>
      </c>
      <c r="BE91" s="80">
        <v>0</v>
      </c>
      <c r="BF91" s="80">
        <v>0</v>
      </c>
      <c r="BG91" s="80">
        <v>0</v>
      </c>
      <c r="BH91" s="80">
        <v>0</v>
      </c>
      <c r="BI91" s="80">
        <v>0</v>
      </c>
      <c r="BJ91" s="80">
        <v>0</v>
      </c>
      <c r="BK91" s="80">
        <v>0</v>
      </c>
      <c r="BL91" s="80">
        <v>0</v>
      </c>
      <c r="BM91" s="80">
        <v>0</v>
      </c>
      <c r="BN91" s="80">
        <v>0</v>
      </c>
      <c r="BO91" s="80">
        <v>0</v>
      </c>
      <c r="BP91" s="80">
        <v>0</v>
      </c>
      <c r="BQ91" s="80">
        <v>0</v>
      </c>
      <c r="BR91" s="80">
        <v>0</v>
      </c>
      <c r="BS91" s="80">
        <v>0</v>
      </c>
      <c r="BT91" s="80">
        <v>0</v>
      </c>
      <c r="BU91" s="80">
        <v>0</v>
      </c>
      <c r="BV91" s="80">
        <v>0</v>
      </c>
      <c r="BW91" s="80">
        <v>0</v>
      </c>
      <c r="BX91" s="80">
        <v>0</v>
      </c>
      <c r="BY91" s="80">
        <v>0</v>
      </c>
      <c r="BZ91" s="80">
        <v>0</v>
      </c>
      <c r="CA91" s="80">
        <v>0</v>
      </c>
      <c r="CB91" s="80">
        <v>0</v>
      </c>
      <c r="CC91" s="80">
        <v>0</v>
      </c>
      <c r="CD91" s="80">
        <v>0</v>
      </c>
      <c r="CE91" s="80">
        <v>0</v>
      </c>
      <c r="CF91" s="80">
        <v>0</v>
      </c>
      <c r="CG91" s="80">
        <v>0</v>
      </c>
      <c r="CH91" s="80">
        <v>0</v>
      </c>
      <c r="CI91" s="80">
        <v>0</v>
      </c>
      <c r="CJ91" s="80">
        <v>0</v>
      </c>
      <c r="CK91" s="80">
        <v>0</v>
      </c>
      <c r="CL91" s="80">
        <v>0</v>
      </c>
      <c r="CM91" s="80">
        <v>0</v>
      </c>
      <c r="CN91" s="80">
        <v>0</v>
      </c>
      <c r="CO91" s="80">
        <v>0</v>
      </c>
      <c r="CP91" s="80">
        <v>0</v>
      </c>
      <c r="CQ91" s="80">
        <v>0</v>
      </c>
      <c r="CR91" s="80">
        <v>0</v>
      </c>
      <c r="CS91" s="80">
        <v>0</v>
      </c>
      <c r="CT91" s="80">
        <v>0</v>
      </c>
      <c r="CU91" s="80">
        <v>0</v>
      </c>
      <c r="CV91" s="80">
        <v>0</v>
      </c>
      <c r="CW91" s="80">
        <v>0</v>
      </c>
      <c r="CX91" s="80">
        <v>0</v>
      </c>
      <c r="CY91" s="80">
        <v>0</v>
      </c>
      <c r="CZ91" s="80">
        <v>0</v>
      </c>
      <c r="DA91" s="80">
        <v>0</v>
      </c>
      <c r="DB91" s="80">
        <v>0</v>
      </c>
      <c r="DC91" s="80">
        <v>0</v>
      </c>
      <c r="DD91" s="80">
        <v>0</v>
      </c>
      <c r="DE91" s="80">
        <v>0</v>
      </c>
      <c r="DF91" s="80">
        <v>200</v>
      </c>
      <c r="DG91" s="80">
        <v>0</v>
      </c>
      <c r="DH91" s="80">
        <v>0</v>
      </c>
      <c r="DI91" s="80">
        <v>0</v>
      </c>
      <c r="DJ91" s="80">
        <f t="shared" si="24"/>
        <v>0</v>
      </c>
      <c r="DK91" s="80">
        <f t="shared" si="25"/>
        <v>0</v>
      </c>
      <c r="DL91" s="80">
        <v>560</v>
      </c>
      <c r="DM91" s="80">
        <v>0</v>
      </c>
      <c r="DN91" s="80">
        <v>0</v>
      </c>
      <c r="DO91" s="80">
        <v>0</v>
      </c>
      <c r="DP91" s="80">
        <v>560</v>
      </c>
      <c r="DQ91" s="80">
        <v>0</v>
      </c>
    </row>
    <row r="92" spans="1:121" ht="16.5" customHeight="1">
      <c r="A92" s="79">
        <v>83</v>
      </c>
      <c r="B92" s="79">
        <v>33</v>
      </c>
      <c r="C92" s="56" t="s">
        <v>174</v>
      </c>
      <c r="D92" s="80">
        <f t="shared" si="18"/>
        <v>6783.744</v>
      </c>
      <c r="E92" s="80">
        <f t="shared" si="19"/>
        <v>4568.733</v>
      </c>
      <c r="F92" s="80">
        <f t="shared" si="20"/>
        <v>6380</v>
      </c>
      <c r="G92" s="80">
        <f t="shared" si="21"/>
        <v>4318.733</v>
      </c>
      <c r="H92" s="80">
        <f t="shared" si="22"/>
        <v>403.744</v>
      </c>
      <c r="I92" s="80">
        <f t="shared" si="23"/>
        <v>250</v>
      </c>
      <c r="J92" s="80">
        <v>5170</v>
      </c>
      <c r="K92" s="80">
        <v>3631.873</v>
      </c>
      <c r="L92" s="80">
        <v>153.744</v>
      </c>
      <c r="M92" s="80">
        <v>0</v>
      </c>
      <c r="N92" s="80">
        <v>5155</v>
      </c>
      <c r="O92" s="80">
        <v>3631.873</v>
      </c>
      <c r="P92" s="80">
        <v>153.744</v>
      </c>
      <c r="Q92" s="80">
        <v>0</v>
      </c>
      <c r="R92" s="80">
        <v>15</v>
      </c>
      <c r="S92" s="80">
        <v>0</v>
      </c>
      <c r="T92" s="80">
        <v>0</v>
      </c>
      <c r="U92" s="80">
        <v>0</v>
      </c>
      <c r="V92" s="80">
        <v>0</v>
      </c>
      <c r="W92" s="80">
        <v>0</v>
      </c>
      <c r="X92" s="80">
        <v>0</v>
      </c>
      <c r="Y92" s="80">
        <v>0</v>
      </c>
      <c r="Z92" s="80">
        <v>0</v>
      </c>
      <c r="AA92" s="80">
        <v>0</v>
      </c>
      <c r="AB92" s="80">
        <v>0</v>
      </c>
      <c r="AC92" s="80">
        <v>0</v>
      </c>
      <c r="AD92" s="80">
        <v>0</v>
      </c>
      <c r="AE92" s="80">
        <v>0</v>
      </c>
      <c r="AF92" s="80">
        <v>0</v>
      </c>
      <c r="AG92" s="80">
        <v>0</v>
      </c>
      <c r="AH92" s="80">
        <v>0</v>
      </c>
      <c r="AI92" s="80">
        <v>0</v>
      </c>
      <c r="AJ92" s="80">
        <v>0</v>
      </c>
      <c r="AK92" s="80">
        <v>0</v>
      </c>
      <c r="AL92" s="80">
        <v>0</v>
      </c>
      <c r="AM92" s="80">
        <v>0</v>
      </c>
      <c r="AN92" s="80">
        <v>0</v>
      </c>
      <c r="AO92" s="80">
        <v>0</v>
      </c>
      <c r="AP92" s="80">
        <v>0</v>
      </c>
      <c r="AQ92" s="80">
        <v>0</v>
      </c>
      <c r="AR92" s="80">
        <v>0</v>
      </c>
      <c r="AS92" s="80">
        <v>0</v>
      </c>
      <c r="AT92" s="80">
        <v>0</v>
      </c>
      <c r="AU92" s="80">
        <v>0</v>
      </c>
      <c r="AV92" s="80">
        <v>0</v>
      </c>
      <c r="AW92" s="80">
        <v>0</v>
      </c>
      <c r="AX92" s="80">
        <v>0</v>
      </c>
      <c r="AY92" s="80">
        <v>0</v>
      </c>
      <c r="AZ92" s="80">
        <v>0</v>
      </c>
      <c r="BA92" s="80">
        <v>0</v>
      </c>
      <c r="BB92" s="80">
        <v>0</v>
      </c>
      <c r="BC92" s="80">
        <v>0</v>
      </c>
      <c r="BD92" s="80">
        <v>0</v>
      </c>
      <c r="BE92" s="80">
        <v>0</v>
      </c>
      <c r="BF92" s="80">
        <v>0</v>
      </c>
      <c r="BG92" s="80">
        <v>0</v>
      </c>
      <c r="BH92" s="80">
        <v>0</v>
      </c>
      <c r="BI92" s="80">
        <v>0</v>
      </c>
      <c r="BJ92" s="80">
        <v>230</v>
      </c>
      <c r="BK92" s="80">
        <v>15.4</v>
      </c>
      <c r="BL92" s="80">
        <v>250</v>
      </c>
      <c r="BM92" s="80">
        <v>250</v>
      </c>
      <c r="BN92" s="80">
        <v>0</v>
      </c>
      <c r="BO92" s="80">
        <v>0</v>
      </c>
      <c r="BP92" s="80">
        <v>0</v>
      </c>
      <c r="BQ92" s="80">
        <v>0</v>
      </c>
      <c r="BR92" s="80">
        <v>0</v>
      </c>
      <c r="BS92" s="80">
        <v>0</v>
      </c>
      <c r="BT92" s="80">
        <v>0</v>
      </c>
      <c r="BU92" s="80">
        <v>0</v>
      </c>
      <c r="BV92" s="80">
        <v>230</v>
      </c>
      <c r="BW92" s="80">
        <v>15.4</v>
      </c>
      <c r="BX92" s="80">
        <v>250</v>
      </c>
      <c r="BY92" s="80">
        <v>250</v>
      </c>
      <c r="BZ92" s="80">
        <v>0</v>
      </c>
      <c r="CA92" s="80">
        <v>0</v>
      </c>
      <c r="CB92" s="80">
        <v>0</v>
      </c>
      <c r="CC92" s="80">
        <v>0</v>
      </c>
      <c r="CD92" s="80">
        <v>0</v>
      </c>
      <c r="CE92" s="80">
        <v>0</v>
      </c>
      <c r="CF92" s="80">
        <v>0</v>
      </c>
      <c r="CG92" s="80">
        <v>0</v>
      </c>
      <c r="CH92" s="80">
        <v>0</v>
      </c>
      <c r="CI92" s="80">
        <v>0</v>
      </c>
      <c r="CJ92" s="80">
        <v>0</v>
      </c>
      <c r="CK92" s="80">
        <v>0</v>
      </c>
      <c r="CL92" s="80">
        <v>980</v>
      </c>
      <c r="CM92" s="80">
        <v>671.46</v>
      </c>
      <c r="CN92" s="80">
        <v>0</v>
      </c>
      <c r="CO92" s="80">
        <v>0</v>
      </c>
      <c r="CP92" s="80">
        <v>980</v>
      </c>
      <c r="CQ92" s="80">
        <v>671.46</v>
      </c>
      <c r="CR92" s="80">
        <v>0</v>
      </c>
      <c r="CS92" s="80">
        <v>0</v>
      </c>
      <c r="CT92" s="80">
        <v>900</v>
      </c>
      <c r="CU92" s="80">
        <v>671.46</v>
      </c>
      <c r="CV92" s="80">
        <v>0</v>
      </c>
      <c r="CW92" s="80">
        <v>0</v>
      </c>
      <c r="CX92" s="80">
        <v>0</v>
      </c>
      <c r="CY92" s="80">
        <v>0</v>
      </c>
      <c r="CZ92" s="80">
        <v>0</v>
      </c>
      <c r="DA92" s="80">
        <v>0</v>
      </c>
      <c r="DB92" s="80">
        <v>0</v>
      </c>
      <c r="DC92" s="80">
        <v>0</v>
      </c>
      <c r="DD92" s="80">
        <v>0</v>
      </c>
      <c r="DE92" s="80">
        <v>0</v>
      </c>
      <c r="DF92" s="80">
        <v>0</v>
      </c>
      <c r="DG92" s="80">
        <v>0</v>
      </c>
      <c r="DH92" s="80">
        <v>0</v>
      </c>
      <c r="DI92" s="80">
        <v>0</v>
      </c>
      <c r="DJ92" s="80">
        <f t="shared" si="24"/>
        <v>0</v>
      </c>
      <c r="DK92" s="80">
        <f t="shared" si="25"/>
        <v>0</v>
      </c>
      <c r="DL92" s="80">
        <v>0</v>
      </c>
      <c r="DM92" s="80">
        <v>0</v>
      </c>
      <c r="DN92" s="80">
        <v>0</v>
      </c>
      <c r="DO92" s="80">
        <v>0</v>
      </c>
      <c r="DP92" s="80">
        <v>0</v>
      </c>
      <c r="DQ92" s="80">
        <v>0</v>
      </c>
    </row>
    <row r="93" spans="1:121" ht="16.5" customHeight="1">
      <c r="A93" s="79">
        <v>84</v>
      </c>
      <c r="B93" s="79">
        <v>34</v>
      </c>
      <c r="C93" s="56" t="s">
        <v>175</v>
      </c>
      <c r="D93" s="80">
        <f t="shared" si="18"/>
        <v>4604.72</v>
      </c>
      <c r="E93" s="80">
        <f t="shared" si="19"/>
        <v>3216.842</v>
      </c>
      <c r="F93" s="80">
        <f t="shared" si="20"/>
        <v>4597</v>
      </c>
      <c r="G93" s="80">
        <f t="shared" si="21"/>
        <v>3216.842</v>
      </c>
      <c r="H93" s="80">
        <f t="shared" si="22"/>
        <v>7.72</v>
      </c>
      <c r="I93" s="80">
        <f t="shared" si="23"/>
        <v>0</v>
      </c>
      <c r="J93" s="80">
        <v>4367</v>
      </c>
      <c r="K93" s="80">
        <v>3156.842</v>
      </c>
      <c r="L93" s="80">
        <v>7.72</v>
      </c>
      <c r="M93" s="80">
        <v>0</v>
      </c>
      <c r="N93" s="80">
        <v>4357</v>
      </c>
      <c r="O93" s="80">
        <v>3156.842</v>
      </c>
      <c r="P93" s="80">
        <v>7.72</v>
      </c>
      <c r="Q93" s="80">
        <v>0</v>
      </c>
      <c r="R93" s="80">
        <v>10</v>
      </c>
      <c r="S93" s="80">
        <v>0</v>
      </c>
      <c r="T93" s="80">
        <v>0</v>
      </c>
      <c r="U93" s="80">
        <v>0</v>
      </c>
      <c r="V93" s="80">
        <v>0</v>
      </c>
      <c r="W93" s="80">
        <v>0</v>
      </c>
      <c r="X93" s="80">
        <v>0</v>
      </c>
      <c r="Y93" s="80">
        <v>0</v>
      </c>
      <c r="Z93" s="80">
        <v>0</v>
      </c>
      <c r="AA93" s="80">
        <v>0</v>
      </c>
      <c r="AB93" s="80">
        <v>0</v>
      </c>
      <c r="AC93" s="80">
        <v>0</v>
      </c>
      <c r="AD93" s="80">
        <v>0</v>
      </c>
      <c r="AE93" s="80">
        <v>0</v>
      </c>
      <c r="AF93" s="80">
        <v>0</v>
      </c>
      <c r="AG93" s="80">
        <v>0</v>
      </c>
      <c r="AH93" s="80">
        <v>0</v>
      </c>
      <c r="AI93" s="80">
        <v>0</v>
      </c>
      <c r="AJ93" s="80">
        <v>0</v>
      </c>
      <c r="AK93" s="80">
        <v>0</v>
      </c>
      <c r="AL93" s="80">
        <v>0</v>
      </c>
      <c r="AM93" s="80">
        <v>0</v>
      </c>
      <c r="AN93" s="80">
        <v>0</v>
      </c>
      <c r="AO93" s="80">
        <v>0</v>
      </c>
      <c r="AP93" s="80">
        <v>0</v>
      </c>
      <c r="AQ93" s="80">
        <v>0</v>
      </c>
      <c r="AR93" s="80">
        <v>0</v>
      </c>
      <c r="AS93" s="80">
        <v>0</v>
      </c>
      <c r="AT93" s="80">
        <v>0</v>
      </c>
      <c r="AU93" s="80">
        <v>0</v>
      </c>
      <c r="AV93" s="80">
        <v>0</v>
      </c>
      <c r="AW93" s="80">
        <v>0</v>
      </c>
      <c r="AX93" s="80">
        <v>0</v>
      </c>
      <c r="AY93" s="80">
        <v>0</v>
      </c>
      <c r="AZ93" s="80">
        <v>0</v>
      </c>
      <c r="BA93" s="80">
        <v>0</v>
      </c>
      <c r="BB93" s="80">
        <v>0</v>
      </c>
      <c r="BC93" s="80">
        <v>0</v>
      </c>
      <c r="BD93" s="80">
        <v>0</v>
      </c>
      <c r="BE93" s="80">
        <v>0</v>
      </c>
      <c r="BF93" s="80">
        <v>0</v>
      </c>
      <c r="BG93" s="80">
        <v>0</v>
      </c>
      <c r="BH93" s="80">
        <v>0</v>
      </c>
      <c r="BI93" s="80">
        <v>0</v>
      </c>
      <c r="BJ93" s="80">
        <v>0</v>
      </c>
      <c r="BK93" s="80">
        <v>0</v>
      </c>
      <c r="BL93" s="80">
        <v>0</v>
      </c>
      <c r="BM93" s="80">
        <v>0</v>
      </c>
      <c r="BN93" s="80">
        <v>0</v>
      </c>
      <c r="BO93" s="80">
        <v>0</v>
      </c>
      <c r="BP93" s="80">
        <v>0</v>
      </c>
      <c r="BQ93" s="80">
        <v>0</v>
      </c>
      <c r="BR93" s="80">
        <v>0</v>
      </c>
      <c r="BS93" s="80">
        <v>0</v>
      </c>
      <c r="BT93" s="80">
        <v>0</v>
      </c>
      <c r="BU93" s="80">
        <v>0</v>
      </c>
      <c r="BV93" s="80">
        <v>0</v>
      </c>
      <c r="BW93" s="80">
        <v>0</v>
      </c>
      <c r="BX93" s="80">
        <v>0</v>
      </c>
      <c r="BY93" s="80">
        <v>0</v>
      </c>
      <c r="BZ93" s="80">
        <v>0</v>
      </c>
      <c r="CA93" s="80">
        <v>0</v>
      </c>
      <c r="CB93" s="80">
        <v>0</v>
      </c>
      <c r="CC93" s="80">
        <v>0</v>
      </c>
      <c r="CD93" s="80">
        <v>0</v>
      </c>
      <c r="CE93" s="80">
        <v>0</v>
      </c>
      <c r="CF93" s="80">
        <v>0</v>
      </c>
      <c r="CG93" s="80">
        <v>0</v>
      </c>
      <c r="CH93" s="80">
        <v>0</v>
      </c>
      <c r="CI93" s="80">
        <v>0</v>
      </c>
      <c r="CJ93" s="80">
        <v>0</v>
      </c>
      <c r="CK93" s="80">
        <v>0</v>
      </c>
      <c r="CL93" s="80">
        <v>0</v>
      </c>
      <c r="CM93" s="80">
        <v>0</v>
      </c>
      <c r="CN93" s="80">
        <v>0</v>
      </c>
      <c r="CO93" s="80">
        <v>0</v>
      </c>
      <c r="CP93" s="80">
        <v>0</v>
      </c>
      <c r="CQ93" s="80">
        <v>0</v>
      </c>
      <c r="CR93" s="80">
        <v>0</v>
      </c>
      <c r="CS93" s="80">
        <v>0</v>
      </c>
      <c r="CT93" s="80">
        <v>0</v>
      </c>
      <c r="CU93" s="80">
        <v>0</v>
      </c>
      <c r="CV93" s="80">
        <v>0</v>
      </c>
      <c r="CW93" s="80">
        <v>0</v>
      </c>
      <c r="CX93" s="80">
        <v>0</v>
      </c>
      <c r="CY93" s="80">
        <v>0</v>
      </c>
      <c r="CZ93" s="80">
        <v>0</v>
      </c>
      <c r="DA93" s="80">
        <v>0</v>
      </c>
      <c r="DB93" s="80">
        <v>0</v>
      </c>
      <c r="DC93" s="80">
        <v>0</v>
      </c>
      <c r="DD93" s="80">
        <v>0</v>
      </c>
      <c r="DE93" s="80">
        <v>0</v>
      </c>
      <c r="DF93" s="80">
        <v>60</v>
      </c>
      <c r="DG93" s="80">
        <v>60</v>
      </c>
      <c r="DH93" s="80">
        <v>0</v>
      </c>
      <c r="DI93" s="80">
        <v>0</v>
      </c>
      <c r="DJ93" s="80">
        <f t="shared" si="24"/>
        <v>170</v>
      </c>
      <c r="DK93" s="80">
        <f t="shared" si="25"/>
        <v>0</v>
      </c>
      <c r="DL93" s="80">
        <v>170</v>
      </c>
      <c r="DM93" s="80">
        <v>0</v>
      </c>
      <c r="DN93" s="80">
        <v>0</v>
      </c>
      <c r="DO93" s="80">
        <v>0</v>
      </c>
      <c r="DP93" s="80">
        <v>0</v>
      </c>
      <c r="DQ93" s="80">
        <v>0</v>
      </c>
    </row>
    <row r="94" spans="1:121" ht="16.5" customHeight="1">
      <c r="A94" s="79">
        <v>85</v>
      </c>
      <c r="B94" s="79">
        <v>35</v>
      </c>
      <c r="C94" s="56" t="s">
        <v>176</v>
      </c>
      <c r="D94" s="80">
        <f t="shared" si="18"/>
        <v>16310.871000000001</v>
      </c>
      <c r="E94" s="80">
        <f t="shared" si="19"/>
        <v>11124.489</v>
      </c>
      <c r="F94" s="80">
        <f t="shared" si="20"/>
        <v>16020.6</v>
      </c>
      <c r="G94" s="80">
        <f t="shared" si="21"/>
        <v>10954.489</v>
      </c>
      <c r="H94" s="80">
        <f t="shared" si="22"/>
        <v>290.27099999999996</v>
      </c>
      <c r="I94" s="80">
        <f t="shared" si="23"/>
        <v>170</v>
      </c>
      <c r="J94" s="80">
        <v>10398.6</v>
      </c>
      <c r="K94" s="80">
        <v>7758.531</v>
      </c>
      <c r="L94" s="80">
        <v>1090.271</v>
      </c>
      <c r="M94" s="80">
        <v>170</v>
      </c>
      <c r="N94" s="80">
        <v>8358.1</v>
      </c>
      <c r="O94" s="80">
        <v>6177.531</v>
      </c>
      <c r="P94" s="80">
        <v>0</v>
      </c>
      <c r="Q94" s="80">
        <v>0</v>
      </c>
      <c r="R94" s="80">
        <v>2009</v>
      </c>
      <c r="S94" s="80">
        <v>1557.3</v>
      </c>
      <c r="T94" s="80">
        <v>1090.271</v>
      </c>
      <c r="U94" s="80">
        <v>170</v>
      </c>
      <c r="V94" s="80">
        <v>0</v>
      </c>
      <c r="W94" s="80">
        <v>0</v>
      </c>
      <c r="X94" s="80">
        <v>0</v>
      </c>
      <c r="Y94" s="80">
        <v>0</v>
      </c>
      <c r="Z94" s="80">
        <v>0</v>
      </c>
      <c r="AA94" s="80">
        <v>0</v>
      </c>
      <c r="AB94" s="80">
        <v>0</v>
      </c>
      <c r="AC94" s="80">
        <v>0</v>
      </c>
      <c r="AD94" s="80">
        <v>0</v>
      </c>
      <c r="AE94" s="80">
        <v>0</v>
      </c>
      <c r="AF94" s="80">
        <v>-800</v>
      </c>
      <c r="AG94" s="80">
        <v>0</v>
      </c>
      <c r="AH94" s="80">
        <v>0</v>
      </c>
      <c r="AI94" s="80">
        <v>0</v>
      </c>
      <c r="AJ94" s="80">
        <v>0</v>
      </c>
      <c r="AK94" s="80">
        <v>0</v>
      </c>
      <c r="AL94" s="80">
        <v>0</v>
      </c>
      <c r="AM94" s="80">
        <v>0</v>
      </c>
      <c r="AN94" s="80">
        <v>0</v>
      </c>
      <c r="AO94" s="80">
        <v>0</v>
      </c>
      <c r="AP94" s="80">
        <v>0</v>
      </c>
      <c r="AQ94" s="80">
        <v>0</v>
      </c>
      <c r="AR94" s="80">
        <v>0</v>
      </c>
      <c r="AS94" s="80">
        <v>0</v>
      </c>
      <c r="AT94" s="80">
        <v>0</v>
      </c>
      <c r="AU94" s="80">
        <v>0</v>
      </c>
      <c r="AV94" s="80">
        <v>-800</v>
      </c>
      <c r="AW94" s="80">
        <v>0</v>
      </c>
      <c r="AX94" s="80">
        <v>0</v>
      </c>
      <c r="AY94" s="80">
        <v>0</v>
      </c>
      <c r="AZ94" s="80">
        <v>0</v>
      </c>
      <c r="BA94" s="80">
        <v>0</v>
      </c>
      <c r="BB94" s="80">
        <v>0</v>
      </c>
      <c r="BC94" s="80">
        <v>0</v>
      </c>
      <c r="BD94" s="80">
        <v>0</v>
      </c>
      <c r="BE94" s="80">
        <v>0</v>
      </c>
      <c r="BF94" s="80">
        <v>0</v>
      </c>
      <c r="BG94" s="80">
        <v>0</v>
      </c>
      <c r="BH94" s="80">
        <v>0</v>
      </c>
      <c r="BI94" s="80">
        <v>0</v>
      </c>
      <c r="BJ94" s="80">
        <v>220</v>
      </c>
      <c r="BK94" s="80">
        <v>101.4</v>
      </c>
      <c r="BL94" s="80">
        <v>0</v>
      </c>
      <c r="BM94" s="80">
        <v>0</v>
      </c>
      <c r="BN94" s="80">
        <v>0</v>
      </c>
      <c r="BO94" s="80">
        <v>0</v>
      </c>
      <c r="BP94" s="80">
        <v>0</v>
      </c>
      <c r="BQ94" s="80">
        <v>0</v>
      </c>
      <c r="BR94" s="80">
        <v>0</v>
      </c>
      <c r="BS94" s="80">
        <v>0</v>
      </c>
      <c r="BT94" s="80">
        <v>0</v>
      </c>
      <c r="BU94" s="80">
        <v>0</v>
      </c>
      <c r="BV94" s="80">
        <v>0</v>
      </c>
      <c r="BW94" s="80">
        <v>0</v>
      </c>
      <c r="BX94" s="80">
        <v>0</v>
      </c>
      <c r="BY94" s="80">
        <v>0</v>
      </c>
      <c r="BZ94" s="80">
        <v>220</v>
      </c>
      <c r="CA94" s="80">
        <v>101.4</v>
      </c>
      <c r="CB94" s="80">
        <v>0</v>
      </c>
      <c r="CC94" s="80">
        <v>0</v>
      </c>
      <c r="CD94" s="80">
        <v>0</v>
      </c>
      <c r="CE94" s="80">
        <v>0</v>
      </c>
      <c r="CF94" s="80">
        <v>0</v>
      </c>
      <c r="CG94" s="80">
        <v>0</v>
      </c>
      <c r="CH94" s="80">
        <v>0</v>
      </c>
      <c r="CI94" s="80">
        <v>0</v>
      </c>
      <c r="CJ94" s="80">
        <v>0</v>
      </c>
      <c r="CK94" s="80">
        <v>0</v>
      </c>
      <c r="CL94" s="80">
        <v>1144</v>
      </c>
      <c r="CM94" s="80">
        <v>533.908</v>
      </c>
      <c r="CN94" s="80">
        <v>0</v>
      </c>
      <c r="CO94" s="80">
        <v>0</v>
      </c>
      <c r="CP94" s="80">
        <v>1144</v>
      </c>
      <c r="CQ94" s="80">
        <v>533.908</v>
      </c>
      <c r="CR94" s="80">
        <v>0</v>
      </c>
      <c r="CS94" s="80">
        <v>0</v>
      </c>
      <c r="CT94" s="80">
        <v>644</v>
      </c>
      <c r="CU94" s="80">
        <v>473.908</v>
      </c>
      <c r="CV94" s="80">
        <v>0</v>
      </c>
      <c r="CW94" s="80">
        <v>0</v>
      </c>
      <c r="CX94" s="80">
        <v>3406</v>
      </c>
      <c r="CY94" s="80">
        <v>2510.65</v>
      </c>
      <c r="CZ94" s="80">
        <v>0</v>
      </c>
      <c r="DA94" s="80">
        <v>0</v>
      </c>
      <c r="DB94" s="80">
        <v>3406</v>
      </c>
      <c r="DC94" s="80">
        <v>2510.65</v>
      </c>
      <c r="DD94" s="80">
        <v>0</v>
      </c>
      <c r="DE94" s="80">
        <v>0</v>
      </c>
      <c r="DF94" s="80">
        <v>50</v>
      </c>
      <c r="DG94" s="80">
        <v>50</v>
      </c>
      <c r="DH94" s="80">
        <v>0</v>
      </c>
      <c r="DI94" s="80">
        <v>0</v>
      </c>
      <c r="DJ94" s="80">
        <f t="shared" si="24"/>
        <v>802</v>
      </c>
      <c r="DK94" s="80">
        <f t="shared" si="25"/>
        <v>0</v>
      </c>
      <c r="DL94" s="80">
        <v>802</v>
      </c>
      <c r="DM94" s="80">
        <v>0</v>
      </c>
      <c r="DN94" s="80">
        <v>0</v>
      </c>
      <c r="DO94" s="80">
        <v>0</v>
      </c>
      <c r="DP94" s="80">
        <v>0</v>
      </c>
      <c r="DQ94" s="80">
        <v>0</v>
      </c>
    </row>
    <row r="95" spans="1:121" ht="16.5" customHeight="1">
      <c r="A95" s="79">
        <v>86</v>
      </c>
      <c r="B95" s="79">
        <v>36</v>
      </c>
      <c r="C95" s="56" t="s">
        <v>177</v>
      </c>
      <c r="D95" s="80">
        <f t="shared" si="18"/>
        <v>21008.4005</v>
      </c>
      <c r="E95" s="80">
        <f t="shared" si="19"/>
        <v>12214.044000000002</v>
      </c>
      <c r="F95" s="80">
        <f t="shared" si="20"/>
        <v>17437.8</v>
      </c>
      <c r="G95" s="80">
        <f t="shared" si="21"/>
        <v>11514.044000000002</v>
      </c>
      <c r="H95" s="80">
        <f t="shared" si="22"/>
        <v>4470.6005000000005</v>
      </c>
      <c r="I95" s="80">
        <f t="shared" si="23"/>
        <v>700</v>
      </c>
      <c r="J95" s="80">
        <v>12612.8</v>
      </c>
      <c r="K95" s="80">
        <v>8399.959</v>
      </c>
      <c r="L95" s="80">
        <v>1250</v>
      </c>
      <c r="M95" s="80">
        <v>700</v>
      </c>
      <c r="N95" s="80">
        <v>12562.8</v>
      </c>
      <c r="O95" s="80">
        <v>8399.959</v>
      </c>
      <c r="P95" s="80">
        <v>1250</v>
      </c>
      <c r="Q95" s="80">
        <v>700</v>
      </c>
      <c r="R95" s="80">
        <v>50</v>
      </c>
      <c r="S95" s="80">
        <v>0</v>
      </c>
      <c r="T95" s="80">
        <v>0</v>
      </c>
      <c r="U95" s="80">
        <v>0</v>
      </c>
      <c r="V95" s="80">
        <v>0</v>
      </c>
      <c r="W95" s="80">
        <v>0</v>
      </c>
      <c r="X95" s="80">
        <v>0</v>
      </c>
      <c r="Y95" s="80">
        <v>0</v>
      </c>
      <c r="Z95" s="80">
        <v>0</v>
      </c>
      <c r="AA95" s="80">
        <v>0</v>
      </c>
      <c r="AB95" s="80">
        <v>0</v>
      </c>
      <c r="AC95" s="80">
        <v>0</v>
      </c>
      <c r="AD95" s="80">
        <v>0</v>
      </c>
      <c r="AE95" s="80">
        <v>0</v>
      </c>
      <c r="AF95" s="80">
        <v>0</v>
      </c>
      <c r="AG95" s="80">
        <v>0</v>
      </c>
      <c r="AH95" s="80">
        <v>0</v>
      </c>
      <c r="AI95" s="80">
        <v>0</v>
      </c>
      <c r="AJ95" s="80">
        <v>0</v>
      </c>
      <c r="AK95" s="80">
        <v>0</v>
      </c>
      <c r="AL95" s="80">
        <v>0</v>
      </c>
      <c r="AM95" s="80">
        <v>0</v>
      </c>
      <c r="AN95" s="80">
        <v>0</v>
      </c>
      <c r="AO95" s="80">
        <v>0</v>
      </c>
      <c r="AP95" s="80">
        <v>0</v>
      </c>
      <c r="AQ95" s="80">
        <v>0</v>
      </c>
      <c r="AR95" s="80">
        <v>0</v>
      </c>
      <c r="AS95" s="80">
        <v>0</v>
      </c>
      <c r="AT95" s="80">
        <v>0</v>
      </c>
      <c r="AU95" s="80">
        <v>0</v>
      </c>
      <c r="AV95" s="80">
        <v>0</v>
      </c>
      <c r="AW95" s="80">
        <v>0</v>
      </c>
      <c r="AX95" s="80">
        <v>0</v>
      </c>
      <c r="AY95" s="80">
        <v>0</v>
      </c>
      <c r="AZ95" s="80">
        <v>0</v>
      </c>
      <c r="BA95" s="80">
        <v>0</v>
      </c>
      <c r="BB95" s="80">
        <v>0</v>
      </c>
      <c r="BC95" s="80">
        <v>0</v>
      </c>
      <c r="BD95" s="80">
        <v>0</v>
      </c>
      <c r="BE95" s="80">
        <v>0</v>
      </c>
      <c r="BF95" s="80">
        <v>0</v>
      </c>
      <c r="BG95" s="80">
        <v>0</v>
      </c>
      <c r="BH95" s="80">
        <v>0</v>
      </c>
      <c r="BI95" s="80">
        <v>0</v>
      </c>
      <c r="BJ95" s="80">
        <v>0</v>
      </c>
      <c r="BK95" s="80">
        <v>0</v>
      </c>
      <c r="BL95" s="80">
        <v>2670.6005</v>
      </c>
      <c r="BM95" s="80">
        <v>0</v>
      </c>
      <c r="BN95" s="80">
        <v>0</v>
      </c>
      <c r="BO95" s="80">
        <v>0</v>
      </c>
      <c r="BP95" s="80">
        <v>0</v>
      </c>
      <c r="BQ95" s="80">
        <v>0</v>
      </c>
      <c r="BR95" s="80">
        <v>0</v>
      </c>
      <c r="BS95" s="80">
        <v>0</v>
      </c>
      <c r="BT95" s="80">
        <v>0</v>
      </c>
      <c r="BU95" s="80">
        <v>0</v>
      </c>
      <c r="BV95" s="80">
        <v>0</v>
      </c>
      <c r="BW95" s="80">
        <v>0</v>
      </c>
      <c r="BX95" s="80">
        <v>2670.6005</v>
      </c>
      <c r="BY95" s="80">
        <v>0</v>
      </c>
      <c r="BZ95" s="80">
        <v>0</v>
      </c>
      <c r="CA95" s="80">
        <v>0</v>
      </c>
      <c r="CB95" s="80">
        <v>0</v>
      </c>
      <c r="CC95" s="80">
        <v>0</v>
      </c>
      <c r="CD95" s="80">
        <v>0</v>
      </c>
      <c r="CE95" s="80">
        <v>0</v>
      </c>
      <c r="CF95" s="80">
        <v>0</v>
      </c>
      <c r="CG95" s="80">
        <v>0</v>
      </c>
      <c r="CH95" s="80">
        <v>0</v>
      </c>
      <c r="CI95" s="80">
        <v>0</v>
      </c>
      <c r="CJ95" s="80">
        <v>0</v>
      </c>
      <c r="CK95" s="80">
        <v>0</v>
      </c>
      <c r="CL95" s="80">
        <v>1210</v>
      </c>
      <c r="CM95" s="80">
        <v>699.085</v>
      </c>
      <c r="CN95" s="80">
        <v>550</v>
      </c>
      <c r="CO95" s="80">
        <v>0</v>
      </c>
      <c r="CP95" s="80">
        <v>1210</v>
      </c>
      <c r="CQ95" s="80">
        <v>699.085</v>
      </c>
      <c r="CR95" s="80">
        <v>550</v>
      </c>
      <c r="CS95" s="80">
        <v>0</v>
      </c>
      <c r="CT95" s="80">
        <v>545</v>
      </c>
      <c r="CU95" s="80">
        <v>361.65</v>
      </c>
      <c r="CV95" s="80">
        <v>550</v>
      </c>
      <c r="CW95" s="80">
        <v>0</v>
      </c>
      <c r="CX95" s="80">
        <v>2400</v>
      </c>
      <c r="CY95" s="80">
        <v>2100</v>
      </c>
      <c r="CZ95" s="80">
        <v>0</v>
      </c>
      <c r="DA95" s="80">
        <v>0</v>
      </c>
      <c r="DB95" s="80">
        <v>2400</v>
      </c>
      <c r="DC95" s="80">
        <v>2100</v>
      </c>
      <c r="DD95" s="80">
        <v>0</v>
      </c>
      <c r="DE95" s="80">
        <v>0</v>
      </c>
      <c r="DF95" s="80">
        <v>315</v>
      </c>
      <c r="DG95" s="80">
        <v>315</v>
      </c>
      <c r="DH95" s="80">
        <v>0</v>
      </c>
      <c r="DI95" s="80">
        <v>0</v>
      </c>
      <c r="DJ95" s="80">
        <f t="shared" si="24"/>
        <v>0</v>
      </c>
      <c r="DK95" s="80">
        <f t="shared" si="25"/>
        <v>0</v>
      </c>
      <c r="DL95" s="80">
        <v>900</v>
      </c>
      <c r="DM95" s="80">
        <v>0</v>
      </c>
      <c r="DN95" s="80">
        <v>0</v>
      </c>
      <c r="DO95" s="80">
        <v>0</v>
      </c>
      <c r="DP95" s="80">
        <v>900</v>
      </c>
      <c r="DQ95" s="80">
        <v>0</v>
      </c>
    </row>
    <row r="96" spans="1:121" ht="16.5" customHeight="1">
      <c r="A96" s="79">
        <v>87</v>
      </c>
      <c r="B96" s="79">
        <v>38</v>
      </c>
      <c r="C96" s="56" t="s">
        <v>178</v>
      </c>
      <c r="D96" s="80">
        <f t="shared" si="18"/>
        <v>4388.5</v>
      </c>
      <c r="E96" s="80">
        <f t="shared" si="19"/>
        <v>2713</v>
      </c>
      <c r="F96" s="80">
        <f t="shared" si="20"/>
        <v>4344.7</v>
      </c>
      <c r="G96" s="80">
        <f t="shared" si="21"/>
        <v>2713</v>
      </c>
      <c r="H96" s="80">
        <f t="shared" si="22"/>
        <v>263.8</v>
      </c>
      <c r="I96" s="80">
        <f t="shared" si="23"/>
        <v>0</v>
      </c>
      <c r="J96" s="80">
        <v>3934.7</v>
      </c>
      <c r="K96" s="80">
        <v>2633</v>
      </c>
      <c r="L96" s="80">
        <v>0</v>
      </c>
      <c r="M96" s="80">
        <v>0</v>
      </c>
      <c r="N96" s="80">
        <v>3854.7</v>
      </c>
      <c r="O96" s="80">
        <v>2633</v>
      </c>
      <c r="P96" s="80">
        <v>0</v>
      </c>
      <c r="Q96" s="80">
        <v>0</v>
      </c>
      <c r="R96" s="80">
        <v>80</v>
      </c>
      <c r="S96" s="80">
        <v>0</v>
      </c>
      <c r="T96" s="80">
        <v>0</v>
      </c>
      <c r="U96" s="80">
        <v>0</v>
      </c>
      <c r="V96" s="80">
        <v>0</v>
      </c>
      <c r="W96" s="80">
        <v>0</v>
      </c>
      <c r="X96" s="80">
        <v>0</v>
      </c>
      <c r="Y96" s="80">
        <v>0</v>
      </c>
      <c r="Z96" s="80">
        <v>0</v>
      </c>
      <c r="AA96" s="80">
        <v>0</v>
      </c>
      <c r="AB96" s="80">
        <v>0</v>
      </c>
      <c r="AC96" s="80">
        <v>0</v>
      </c>
      <c r="AD96" s="80">
        <v>0</v>
      </c>
      <c r="AE96" s="80">
        <v>0</v>
      </c>
      <c r="AF96" s="80">
        <v>0</v>
      </c>
      <c r="AG96" s="80">
        <v>0</v>
      </c>
      <c r="AH96" s="80">
        <v>0</v>
      </c>
      <c r="AI96" s="80">
        <v>0</v>
      </c>
      <c r="AJ96" s="80">
        <v>0</v>
      </c>
      <c r="AK96" s="80">
        <v>0</v>
      </c>
      <c r="AL96" s="80">
        <v>0</v>
      </c>
      <c r="AM96" s="80">
        <v>0</v>
      </c>
      <c r="AN96" s="80">
        <v>0</v>
      </c>
      <c r="AO96" s="80">
        <v>0</v>
      </c>
      <c r="AP96" s="80">
        <v>0</v>
      </c>
      <c r="AQ96" s="80">
        <v>0</v>
      </c>
      <c r="AR96" s="80">
        <v>0</v>
      </c>
      <c r="AS96" s="80">
        <v>0</v>
      </c>
      <c r="AT96" s="80">
        <v>0</v>
      </c>
      <c r="AU96" s="80">
        <v>0</v>
      </c>
      <c r="AV96" s="80">
        <v>0</v>
      </c>
      <c r="AW96" s="80">
        <v>0</v>
      </c>
      <c r="AX96" s="80">
        <v>0</v>
      </c>
      <c r="AY96" s="80">
        <v>0</v>
      </c>
      <c r="AZ96" s="80">
        <v>0</v>
      </c>
      <c r="BA96" s="80">
        <v>0</v>
      </c>
      <c r="BB96" s="80">
        <v>0</v>
      </c>
      <c r="BC96" s="80">
        <v>0</v>
      </c>
      <c r="BD96" s="80">
        <v>0</v>
      </c>
      <c r="BE96" s="80">
        <v>0</v>
      </c>
      <c r="BF96" s="80">
        <v>0</v>
      </c>
      <c r="BG96" s="80">
        <v>0</v>
      </c>
      <c r="BH96" s="80">
        <v>0</v>
      </c>
      <c r="BI96" s="80">
        <v>0</v>
      </c>
      <c r="BJ96" s="80">
        <v>40</v>
      </c>
      <c r="BK96" s="80">
        <v>10</v>
      </c>
      <c r="BL96" s="80">
        <v>263.8</v>
      </c>
      <c r="BM96" s="80">
        <v>0</v>
      </c>
      <c r="BN96" s="80">
        <v>0</v>
      </c>
      <c r="BO96" s="80">
        <v>0</v>
      </c>
      <c r="BP96" s="80">
        <v>0</v>
      </c>
      <c r="BQ96" s="80">
        <v>0</v>
      </c>
      <c r="BR96" s="80">
        <v>0</v>
      </c>
      <c r="BS96" s="80">
        <v>0</v>
      </c>
      <c r="BT96" s="80">
        <v>0</v>
      </c>
      <c r="BU96" s="80">
        <v>0</v>
      </c>
      <c r="BV96" s="80">
        <v>40</v>
      </c>
      <c r="BW96" s="80">
        <v>10</v>
      </c>
      <c r="BX96" s="80">
        <v>263.8</v>
      </c>
      <c r="BY96" s="80">
        <v>0</v>
      </c>
      <c r="BZ96" s="80">
        <v>0</v>
      </c>
      <c r="CA96" s="80">
        <v>0</v>
      </c>
      <c r="CB96" s="80">
        <v>0</v>
      </c>
      <c r="CC96" s="80">
        <v>0</v>
      </c>
      <c r="CD96" s="80">
        <v>0</v>
      </c>
      <c r="CE96" s="80">
        <v>0</v>
      </c>
      <c r="CF96" s="80">
        <v>0</v>
      </c>
      <c r="CG96" s="80">
        <v>0</v>
      </c>
      <c r="CH96" s="80">
        <v>0</v>
      </c>
      <c r="CI96" s="80">
        <v>0</v>
      </c>
      <c r="CJ96" s="80">
        <v>0</v>
      </c>
      <c r="CK96" s="80">
        <v>0</v>
      </c>
      <c r="CL96" s="80">
        <v>0</v>
      </c>
      <c r="CM96" s="80">
        <v>0</v>
      </c>
      <c r="CN96" s="80">
        <v>0</v>
      </c>
      <c r="CO96" s="80">
        <v>0</v>
      </c>
      <c r="CP96" s="80">
        <v>0</v>
      </c>
      <c r="CQ96" s="80">
        <v>0</v>
      </c>
      <c r="CR96" s="80">
        <v>0</v>
      </c>
      <c r="CS96" s="80">
        <v>0</v>
      </c>
      <c r="CT96" s="80">
        <v>0</v>
      </c>
      <c r="CU96" s="80">
        <v>0</v>
      </c>
      <c r="CV96" s="80">
        <v>0</v>
      </c>
      <c r="CW96" s="80">
        <v>0</v>
      </c>
      <c r="CX96" s="80">
        <v>0</v>
      </c>
      <c r="CY96" s="80">
        <v>0</v>
      </c>
      <c r="CZ96" s="80">
        <v>0</v>
      </c>
      <c r="DA96" s="80">
        <v>0</v>
      </c>
      <c r="DB96" s="80">
        <v>0</v>
      </c>
      <c r="DC96" s="80">
        <v>0</v>
      </c>
      <c r="DD96" s="80">
        <v>0</v>
      </c>
      <c r="DE96" s="80">
        <v>0</v>
      </c>
      <c r="DF96" s="80">
        <v>150</v>
      </c>
      <c r="DG96" s="80">
        <v>70</v>
      </c>
      <c r="DH96" s="80">
        <v>0</v>
      </c>
      <c r="DI96" s="80">
        <v>0</v>
      </c>
      <c r="DJ96" s="80">
        <f t="shared" si="24"/>
        <v>0</v>
      </c>
      <c r="DK96" s="80">
        <f t="shared" si="25"/>
        <v>0</v>
      </c>
      <c r="DL96" s="80">
        <v>220</v>
      </c>
      <c r="DM96" s="80">
        <v>0</v>
      </c>
      <c r="DN96" s="80">
        <v>0</v>
      </c>
      <c r="DO96" s="80">
        <v>0</v>
      </c>
      <c r="DP96" s="80">
        <v>220</v>
      </c>
      <c r="DQ96" s="80">
        <v>0</v>
      </c>
    </row>
    <row r="97" spans="1:121" ht="16.5" customHeight="1">
      <c r="A97" s="79">
        <v>88</v>
      </c>
      <c r="B97" s="79">
        <v>41</v>
      </c>
      <c r="C97" s="56" t="s">
        <v>179</v>
      </c>
      <c r="D97" s="80">
        <f t="shared" si="18"/>
        <v>13351.0859</v>
      </c>
      <c r="E97" s="80">
        <f t="shared" si="19"/>
        <v>8044.717000000001</v>
      </c>
      <c r="F97" s="80">
        <f t="shared" si="20"/>
        <v>12930.203</v>
      </c>
      <c r="G97" s="80">
        <f t="shared" si="21"/>
        <v>8043.517</v>
      </c>
      <c r="H97" s="80">
        <f t="shared" si="22"/>
        <v>1070.8829</v>
      </c>
      <c r="I97" s="80">
        <f t="shared" si="23"/>
        <v>451.2</v>
      </c>
      <c r="J97" s="80">
        <v>11009.203</v>
      </c>
      <c r="K97" s="80">
        <v>6962.107</v>
      </c>
      <c r="L97" s="80">
        <v>1370.8829</v>
      </c>
      <c r="M97" s="80">
        <v>451.2</v>
      </c>
      <c r="N97" s="80">
        <v>10269.603</v>
      </c>
      <c r="O97" s="80">
        <v>6855.107</v>
      </c>
      <c r="P97" s="80">
        <v>600</v>
      </c>
      <c r="Q97" s="80">
        <v>401.2</v>
      </c>
      <c r="R97" s="80">
        <v>739.6</v>
      </c>
      <c r="S97" s="80">
        <v>107</v>
      </c>
      <c r="T97" s="80">
        <v>770.8829</v>
      </c>
      <c r="U97" s="80">
        <v>50</v>
      </c>
      <c r="V97" s="80">
        <v>0</v>
      </c>
      <c r="W97" s="80">
        <v>0</v>
      </c>
      <c r="X97" s="80">
        <v>0</v>
      </c>
      <c r="Y97" s="80">
        <v>0</v>
      </c>
      <c r="Z97" s="80">
        <v>0</v>
      </c>
      <c r="AA97" s="80">
        <v>0</v>
      </c>
      <c r="AB97" s="80">
        <v>0</v>
      </c>
      <c r="AC97" s="80">
        <v>0</v>
      </c>
      <c r="AD97" s="80">
        <v>0</v>
      </c>
      <c r="AE97" s="80">
        <v>0</v>
      </c>
      <c r="AF97" s="80">
        <v>-300</v>
      </c>
      <c r="AG97" s="80">
        <v>0</v>
      </c>
      <c r="AH97" s="80">
        <v>0</v>
      </c>
      <c r="AI97" s="80">
        <v>0</v>
      </c>
      <c r="AJ97" s="80">
        <v>0</v>
      </c>
      <c r="AK97" s="80">
        <v>0</v>
      </c>
      <c r="AL97" s="80">
        <v>0</v>
      </c>
      <c r="AM97" s="80">
        <v>0</v>
      </c>
      <c r="AN97" s="80">
        <v>0</v>
      </c>
      <c r="AO97" s="80">
        <v>0</v>
      </c>
      <c r="AP97" s="80">
        <v>0</v>
      </c>
      <c r="AQ97" s="80">
        <v>0</v>
      </c>
      <c r="AR97" s="80">
        <v>0</v>
      </c>
      <c r="AS97" s="80">
        <v>0</v>
      </c>
      <c r="AT97" s="80">
        <v>0</v>
      </c>
      <c r="AU97" s="80">
        <v>0</v>
      </c>
      <c r="AV97" s="80">
        <v>-300</v>
      </c>
      <c r="AW97" s="80">
        <v>0</v>
      </c>
      <c r="AX97" s="80">
        <v>0</v>
      </c>
      <c r="AY97" s="80">
        <v>0</v>
      </c>
      <c r="AZ97" s="80">
        <v>0</v>
      </c>
      <c r="BA97" s="80">
        <v>0</v>
      </c>
      <c r="BB97" s="80">
        <v>0</v>
      </c>
      <c r="BC97" s="80">
        <v>0</v>
      </c>
      <c r="BD97" s="80">
        <v>0</v>
      </c>
      <c r="BE97" s="80">
        <v>0</v>
      </c>
      <c r="BF97" s="80">
        <v>0</v>
      </c>
      <c r="BG97" s="80">
        <v>0</v>
      </c>
      <c r="BH97" s="80">
        <v>0</v>
      </c>
      <c r="BI97" s="80">
        <v>0</v>
      </c>
      <c r="BJ97" s="80">
        <v>50</v>
      </c>
      <c r="BK97" s="80">
        <v>0</v>
      </c>
      <c r="BL97" s="80">
        <v>0</v>
      </c>
      <c r="BM97" s="80">
        <v>0</v>
      </c>
      <c r="BN97" s="80">
        <v>0</v>
      </c>
      <c r="BO97" s="80">
        <v>0</v>
      </c>
      <c r="BP97" s="80">
        <v>0</v>
      </c>
      <c r="BQ97" s="80">
        <v>0</v>
      </c>
      <c r="BR97" s="80">
        <v>0</v>
      </c>
      <c r="BS97" s="80">
        <v>0</v>
      </c>
      <c r="BT97" s="80">
        <v>0</v>
      </c>
      <c r="BU97" s="80">
        <v>0</v>
      </c>
      <c r="BV97" s="80">
        <v>50</v>
      </c>
      <c r="BW97" s="80">
        <v>0</v>
      </c>
      <c r="BX97" s="80">
        <v>0</v>
      </c>
      <c r="BY97" s="80">
        <v>0</v>
      </c>
      <c r="BZ97" s="80">
        <v>0</v>
      </c>
      <c r="CA97" s="80">
        <v>0</v>
      </c>
      <c r="CB97" s="80">
        <v>0</v>
      </c>
      <c r="CC97" s="80">
        <v>0</v>
      </c>
      <c r="CD97" s="80">
        <v>0</v>
      </c>
      <c r="CE97" s="80">
        <v>0</v>
      </c>
      <c r="CF97" s="80">
        <v>0</v>
      </c>
      <c r="CG97" s="80">
        <v>0</v>
      </c>
      <c r="CH97" s="80">
        <v>0</v>
      </c>
      <c r="CI97" s="80">
        <v>0</v>
      </c>
      <c r="CJ97" s="80">
        <v>0</v>
      </c>
      <c r="CK97" s="80">
        <v>0</v>
      </c>
      <c r="CL97" s="80">
        <v>821</v>
      </c>
      <c r="CM97" s="80">
        <v>501.41</v>
      </c>
      <c r="CN97" s="80">
        <v>0</v>
      </c>
      <c r="CO97" s="80">
        <v>0</v>
      </c>
      <c r="CP97" s="80">
        <v>821</v>
      </c>
      <c r="CQ97" s="80">
        <v>501.41</v>
      </c>
      <c r="CR97" s="80">
        <v>0</v>
      </c>
      <c r="CS97" s="80">
        <v>0</v>
      </c>
      <c r="CT97" s="80">
        <v>0</v>
      </c>
      <c r="CU97" s="80">
        <v>0</v>
      </c>
      <c r="CV97" s="80">
        <v>0</v>
      </c>
      <c r="CW97" s="80">
        <v>0</v>
      </c>
      <c r="CX97" s="80">
        <v>0</v>
      </c>
      <c r="CY97" s="80">
        <v>0</v>
      </c>
      <c r="CZ97" s="80">
        <v>0</v>
      </c>
      <c r="DA97" s="80">
        <v>0</v>
      </c>
      <c r="DB97" s="80">
        <v>0</v>
      </c>
      <c r="DC97" s="80">
        <v>0</v>
      </c>
      <c r="DD97" s="80">
        <v>0</v>
      </c>
      <c r="DE97" s="80">
        <v>0</v>
      </c>
      <c r="DF97" s="80">
        <v>400</v>
      </c>
      <c r="DG97" s="80">
        <v>130</v>
      </c>
      <c r="DH97" s="80">
        <v>0</v>
      </c>
      <c r="DI97" s="80">
        <v>0</v>
      </c>
      <c r="DJ97" s="80">
        <f t="shared" si="24"/>
        <v>0</v>
      </c>
      <c r="DK97" s="80">
        <f t="shared" si="25"/>
        <v>0</v>
      </c>
      <c r="DL97" s="80">
        <v>650</v>
      </c>
      <c r="DM97" s="80">
        <v>450</v>
      </c>
      <c r="DN97" s="80">
        <v>0</v>
      </c>
      <c r="DO97" s="80">
        <v>0</v>
      </c>
      <c r="DP97" s="80">
        <v>650</v>
      </c>
      <c r="DQ97" s="80">
        <v>450</v>
      </c>
    </row>
    <row r="98" spans="1:121" ht="16.5" customHeight="1">
      <c r="A98" s="79">
        <v>89</v>
      </c>
      <c r="B98" s="79">
        <v>43</v>
      </c>
      <c r="C98" s="56" t="s">
        <v>180</v>
      </c>
      <c r="D98" s="80">
        <f t="shared" si="18"/>
        <v>18370.8857</v>
      </c>
      <c r="E98" s="80">
        <f t="shared" si="19"/>
        <v>11925.308</v>
      </c>
      <c r="F98" s="80">
        <f t="shared" si="20"/>
        <v>15802.7</v>
      </c>
      <c r="G98" s="80">
        <f t="shared" si="21"/>
        <v>9363.108</v>
      </c>
      <c r="H98" s="80">
        <f t="shared" si="22"/>
        <v>4148.1857</v>
      </c>
      <c r="I98" s="80">
        <f t="shared" si="23"/>
        <v>2562.2</v>
      </c>
      <c r="J98" s="80">
        <v>9442</v>
      </c>
      <c r="K98" s="80">
        <v>6520.986</v>
      </c>
      <c r="L98" s="80">
        <v>830</v>
      </c>
      <c r="M98" s="80">
        <v>32</v>
      </c>
      <c r="N98" s="80">
        <v>9342</v>
      </c>
      <c r="O98" s="80">
        <v>6488.066</v>
      </c>
      <c r="P98" s="80">
        <v>720</v>
      </c>
      <c r="Q98" s="80">
        <v>32</v>
      </c>
      <c r="R98" s="80">
        <v>85</v>
      </c>
      <c r="S98" s="80">
        <v>17.92</v>
      </c>
      <c r="T98" s="80">
        <v>110</v>
      </c>
      <c r="U98" s="80">
        <v>0</v>
      </c>
      <c r="V98" s="80">
        <v>0</v>
      </c>
      <c r="W98" s="80">
        <v>0</v>
      </c>
      <c r="X98" s="80">
        <v>0</v>
      </c>
      <c r="Y98" s="80">
        <v>0</v>
      </c>
      <c r="Z98" s="80">
        <v>0</v>
      </c>
      <c r="AA98" s="80">
        <v>0</v>
      </c>
      <c r="AB98" s="80">
        <v>0</v>
      </c>
      <c r="AC98" s="80">
        <v>0</v>
      </c>
      <c r="AD98" s="80">
        <v>40</v>
      </c>
      <c r="AE98" s="80">
        <v>38.4</v>
      </c>
      <c r="AF98" s="80">
        <v>0</v>
      </c>
      <c r="AG98" s="80">
        <v>0</v>
      </c>
      <c r="AH98" s="80">
        <v>40</v>
      </c>
      <c r="AI98" s="80">
        <v>38.4</v>
      </c>
      <c r="AJ98" s="80">
        <v>0</v>
      </c>
      <c r="AK98" s="80">
        <v>0</v>
      </c>
      <c r="AL98" s="80">
        <v>0</v>
      </c>
      <c r="AM98" s="80">
        <v>0</v>
      </c>
      <c r="AN98" s="80">
        <v>0</v>
      </c>
      <c r="AO98" s="80">
        <v>0</v>
      </c>
      <c r="AP98" s="80">
        <v>0</v>
      </c>
      <c r="AQ98" s="80">
        <v>0</v>
      </c>
      <c r="AR98" s="80">
        <v>0</v>
      </c>
      <c r="AS98" s="80">
        <v>0</v>
      </c>
      <c r="AT98" s="80">
        <v>0</v>
      </c>
      <c r="AU98" s="80">
        <v>0</v>
      </c>
      <c r="AV98" s="80">
        <v>0</v>
      </c>
      <c r="AW98" s="80">
        <v>0</v>
      </c>
      <c r="AX98" s="80">
        <v>0</v>
      </c>
      <c r="AY98" s="80">
        <v>0</v>
      </c>
      <c r="AZ98" s="80">
        <v>0</v>
      </c>
      <c r="BA98" s="80">
        <v>0</v>
      </c>
      <c r="BB98" s="80">
        <v>0</v>
      </c>
      <c r="BC98" s="80">
        <v>0</v>
      </c>
      <c r="BD98" s="80">
        <v>0</v>
      </c>
      <c r="BE98" s="80">
        <v>0</v>
      </c>
      <c r="BF98" s="80">
        <v>0</v>
      </c>
      <c r="BG98" s="80">
        <v>0</v>
      </c>
      <c r="BH98" s="80">
        <v>0</v>
      </c>
      <c r="BI98" s="80">
        <v>0</v>
      </c>
      <c r="BJ98" s="80">
        <v>300</v>
      </c>
      <c r="BK98" s="80">
        <v>32.86</v>
      </c>
      <c r="BL98" s="80">
        <v>800</v>
      </c>
      <c r="BM98" s="80">
        <v>800</v>
      </c>
      <c r="BN98" s="80">
        <v>0</v>
      </c>
      <c r="BO98" s="80">
        <v>0</v>
      </c>
      <c r="BP98" s="80">
        <v>0</v>
      </c>
      <c r="BQ98" s="80">
        <v>0</v>
      </c>
      <c r="BR98" s="80">
        <v>0</v>
      </c>
      <c r="BS98" s="80">
        <v>0</v>
      </c>
      <c r="BT98" s="80">
        <v>0</v>
      </c>
      <c r="BU98" s="80">
        <v>0</v>
      </c>
      <c r="BV98" s="80">
        <v>0</v>
      </c>
      <c r="BW98" s="80">
        <v>0</v>
      </c>
      <c r="BX98" s="80">
        <v>0</v>
      </c>
      <c r="BY98" s="80">
        <v>0</v>
      </c>
      <c r="BZ98" s="80">
        <v>300</v>
      </c>
      <c r="CA98" s="80">
        <v>32.86</v>
      </c>
      <c r="CB98" s="80">
        <v>800</v>
      </c>
      <c r="CC98" s="80">
        <v>800</v>
      </c>
      <c r="CD98" s="80">
        <v>0</v>
      </c>
      <c r="CE98" s="80">
        <v>0</v>
      </c>
      <c r="CF98" s="80">
        <v>0</v>
      </c>
      <c r="CG98" s="80">
        <v>0</v>
      </c>
      <c r="CH98" s="80">
        <v>0</v>
      </c>
      <c r="CI98" s="80">
        <v>0</v>
      </c>
      <c r="CJ98" s="80">
        <v>0</v>
      </c>
      <c r="CK98" s="80">
        <v>0</v>
      </c>
      <c r="CL98" s="80">
        <v>3840.7</v>
      </c>
      <c r="CM98" s="80">
        <v>2660.862</v>
      </c>
      <c r="CN98" s="80">
        <v>2518.1857</v>
      </c>
      <c r="CO98" s="80">
        <v>1730.2</v>
      </c>
      <c r="CP98" s="80">
        <v>3840.7</v>
      </c>
      <c r="CQ98" s="80">
        <v>2660.862</v>
      </c>
      <c r="CR98" s="80">
        <v>2518.1857</v>
      </c>
      <c r="CS98" s="80">
        <v>1730.2</v>
      </c>
      <c r="CT98" s="80">
        <v>2920.7</v>
      </c>
      <c r="CU98" s="80">
        <v>2059.722</v>
      </c>
      <c r="CV98" s="80">
        <v>2518.1857</v>
      </c>
      <c r="CW98" s="80">
        <v>1730.2</v>
      </c>
      <c r="CX98" s="80">
        <v>0</v>
      </c>
      <c r="CY98" s="80">
        <v>0</v>
      </c>
      <c r="CZ98" s="80">
        <v>0</v>
      </c>
      <c r="DA98" s="80">
        <v>0</v>
      </c>
      <c r="DB98" s="80">
        <v>0</v>
      </c>
      <c r="DC98" s="80">
        <v>0</v>
      </c>
      <c r="DD98" s="80">
        <v>0</v>
      </c>
      <c r="DE98" s="80">
        <v>0</v>
      </c>
      <c r="DF98" s="80">
        <v>600</v>
      </c>
      <c r="DG98" s="80">
        <v>110</v>
      </c>
      <c r="DH98" s="80">
        <v>0</v>
      </c>
      <c r="DI98" s="80">
        <v>0</v>
      </c>
      <c r="DJ98" s="80">
        <f t="shared" si="24"/>
        <v>0</v>
      </c>
      <c r="DK98" s="80">
        <f t="shared" si="25"/>
        <v>0</v>
      </c>
      <c r="DL98" s="80">
        <v>1580</v>
      </c>
      <c r="DM98" s="80">
        <v>0</v>
      </c>
      <c r="DN98" s="80">
        <v>0</v>
      </c>
      <c r="DO98" s="80">
        <v>0</v>
      </c>
      <c r="DP98" s="80">
        <v>1580</v>
      </c>
      <c r="DQ98" s="80">
        <v>0</v>
      </c>
    </row>
    <row r="99" spans="1:121" ht="16.5" customHeight="1">
      <c r="A99" s="79">
        <v>90</v>
      </c>
      <c r="B99" s="79">
        <v>44</v>
      </c>
      <c r="C99" s="56" t="s">
        <v>181</v>
      </c>
      <c r="D99" s="80">
        <f t="shared" si="18"/>
        <v>14117.5557</v>
      </c>
      <c r="E99" s="80">
        <f t="shared" si="19"/>
        <v>8766.675</v>
      </c>
      <c r="F99" s="80">
        <f t="shared" si="20"/>
        <v>12326</v>
      </c>
      <c r="G99" s="80">
        <f t="shared" si="21"/>
        <v>7991.675</v>
      </c>
      <c r="H99" s="80">
        <f t="shared" si="22"/>
        <v>1791.5557</v>
      </c>
      <c r="I99" s="80">
        <f t="shared" si="23"/>
        <v>775</v>
      </c>
      <c r="J99" s="80">
        <v>10125</v>
      </c>
      <c r="K99" s="80">
        <v>6840.848</v>
      </c>
      <c r="L99" s="80">
        <v>1190</v>
      </c>
      <c r="M99" s="80">
        <v>175</v>
      </c>
      <c r="N99" s="80">
        <v>10054</v>
      </c>
      <c r="O99" s="80">
        <v>6826.448</v>
      </c>
      <c r="P99" s="80">
        <v>730</v>
      </c>
      <c r="Q99" s="80">
        <v>0</v>
      </c>
      <c r="R99" s="80">
        <v>20</v>
      </c>
      <c r="S99" s="80">
        <v>0</v>
      </c>
      <c r="T99" s="80">
        <v>460</v>
      </c>
      <c r="U99" s="80">
        <v>175</v>
      </c>
      <c r="V99" s="80">
        <v>0</v>
      </c>
      <c r="W99" s="80">
        <v>0</v>
      </c>
      <c r="X99" s="80">
        <v>0</v>
      </c>
      <c r="Y99" s="80">
        <v>0</v>
      </c>
      <c r="Z99" s="80">
        <v>0</v>
      </c>
      <c r="AA99" s="80">
        <v>0</v>
      </c>
      <c r="AB99" s="80">
        <v>0</v>
      </c>
      <c r="AC99" s="80">
        <v>0</v>
      </c>
      <c r="AD99" s="80">
        <v>11</v>
      </c>
      <c r="AE99" s="80">
        <v>0</v>
      </c>
      <c r="AF99" s="80">
        <v>0</v>
      </c>
      <c r="AG99" s="80">
        <v>0</v>
      </c>
      <c r="AH99" s="80">
        <v>11</v>
      </c>
      <c r="AI99" s="80">
        <v>0</v>
      </c>
      <c r="AJ99" s="80">
        <v>0</v>
      </c>
      <c r="AK99" s="80">
        <v>0</v>
      </c>
      <c r="AL99" s="80">
        <v>0</v>
      </c>
      <c r="AM99" s="80">
        <v>0</v>
      </c>
      <c r="AN99" s="80">
        <v>0</v>
      </c>
      <c r="AO99" s="80">
        <v>0</v>
      </c>
      <c r="AP99" s="80">
        <v>0</v>
      </c>
      <c r="AQ99" s="80">
        <v>0</v>
      </c>
      <c r="AR99" s="80">
        <v>0</v>
      </c>
      <c r="AS99" s="80">
        <v>0</v>
      </c>
      <c r="AT99" s="80">
        <v>0</v>
      </c>
      <c r="AU99" s="80">
        <v>0</v>
      </c>
      <c r="AV99" s="80">
        <v>0</v>
      </c>
      <c r="AW99" s="80">
        <v>0</v>
      </c>
      <c r="AX99" s="80">
        <v>215</v>
      </c>
      <c r="AY99" s="80">
        <v>200</v>
      </c>
      <c r="AZ99" s="80">
        <v>0</v>
      </c>
      <c r="BA99" s="80">
        <v>0</v>
      </c>
      <c r="BB99" s="80">
        <v>200</v>
      </c>
      <c r="BC99" s="80">
        <v>200</v>
      </c>
      <c r="BD99" s="80">
        <v>0</v>
      </c>
      <c r="BE99" s="80">
        <v>0</v>
      </c>
      <c r="BF99" s="80">
        <v>15</v>
      </c>
      <c r="BG99" s="80">
        <v>0</v>
      </c>
      <c r="BH99" s="80">
        <v>0</v>
      </c>
      <c r="BI99" s="80">
        <v>0</v>
      </c>
      <c r="BJ99" s="80">
        <v>75</v>
      </c>
      <c r="BK99" s="80">
        <v>75</v>
      </c>
      <c r="BL99" s="80">
        <v>601.5557</v>
      </c>
      <c r="BM99" s="80">
        <v>600</v>
      </c>
      <c r="BN99" s="80">
        <v>0</v>
      </c>
      <c r="BO99" s="80">
        <v>0</v>
      </c>
      <c r="BP99" s="80">
        <v>0</v>
      </c>
      <c r="BQ99" s="80">
        <v>0</v>
      </c>
      <c r="BR99" s="80">
        <v>0</v>
      </c>
      <c r="BS99" s="80">
        <v>0</v>
      </c>
      <c r="BT99" s="80">
        <v>0</v>
      </c>
      <c r="BU99" s="80">
        <v>0</v>
      </c>
      <c r="BV99" s="80">
        <v>75</v>
      </c>
      <c r="BW99" s="80">
        <v>75</v>
      </c>
      <c r="BX99" s="80">
        <v>601.5557</v>
      </c>
      <c r="BY99" s="80">
        <v>600</v>
      </c>
      <c r="BZ99" s="80">
        <v>0</v>
      </c>
      <c r="CA99" s="80">
        <v>0</v>
      </c>
      <c r="CB99" s="80">
        <v>0</v>
      </c>
      <c r="CC99" s="80">
        <v>0</v>
      </c>
      <c r="CD99" s="80">
        <v>0</v>
      </c>
      <c r="CE99" s="80">
        <v>0</v>
      </c>
      <c r="CF99" s="80">
        <v>0</v>
      </c>
      <c r="CG99" s="80">
        <v>0</v>
      </c>
      <c r="CH99" s="80">
        <v>0</v>
      </c>
      <c r="CI99" s="80">
        <v>0</v>
      </c>
      <c r="CJ99" s="80">
        <v>0</v>
      </c>
      <c r="CK99" s="80">
        <v>0</v>
      </c>
      <c r="CL99" s="80">
        <v>1130</v>
      </c>
      <c r="CM99" s="80">
        <v>705.827</v>
      </c>
      <c r="CN99" s="80">
        <v>0</v>
      </c>
      <c r="CO99" s="80">
        <v>0</v>
      </c>
      <c r="CP99" s="80">
        <v>1130</v>
      </c>
      <c r="CQ99" s="80">
        <v>705.827</v>
      </c>
      <c r="CR99" s="80">
        <v>0</v>
      </c>
      <c r="CS99" s="80">
        <v>0</v>
      </c>
      <c r="CT99" s="80">
        <v>530</v>
      </c>
      <c r="CU99" s="80">
        <v>405.827</v>
      </c>
      <c r="CV99" s="80">
        <v>0</v>
      </c>
      <c r="CW99" s="80">
        <v>0</v>
      </c>
      <c r="CX99" s="80">
        <v>0</v>
      </c>
      <c r="CY99" s="80">
        <v>0</v>
      </c>
      <c r="CZ99" s="80">
        <v>0</v>
      </c>
      <c r="DA99" s="80">
        <v>0</v>
      </c>
      <c r="DB99" s="80">
        <v>0</v>
      </c>
      <c r="DC99" s="80">
        <v>0</v>
      </c>
      <c r="DD99" s="80">
        <v>0</v>
      </c>
      <c r="DE99" s="80">
        <v>0</v>
      </c>
      <c r="DF99" s="80">
        <v>350</v>
      </c>
      <c r="DG99" s="80">
        <v>170</v>
      </c>
      <c r="DH99" s="80">
        <v>0</v>
      </c>
      <c r="DI99" s="80">
        <v>0</v>
      </c>
      <c r="DJ99" s="80">
        <f t="shared" si="24"/>
        <v>420</v>
      </c>
      <c r="DK99" s="80">
        <f t="shared" si="25"/>
        <v>0</v>
      </c>
      <c r="DL99" s="80">
        <v>420</v>
      </c>
      <c r="DM99" s="80">
        <v>0</v>
      </c>
      <c r="DN99" s="80">
        <v>0</v>
      </c>
      <c r="DO99" s="80">
        <v>0</v>
      </c>
      <c r="DP99" s="80">
        <v>0</v>
      </c>
      <c r="DQ99" s="80">
        <v>0</v>
      </c>
    </row>
    <row r="100" spans="1:121" ht="16.5" customHeight="1">
      <c r="A100" s="79">
        <v>91</v>
      </c>
      <c r="B100" s="79">
        <v>3</v>
      </c>
      <c r="C100" s="56" t="s">
        <v>182</v>
      </c>
      <c r="D100" s="80">
        <f t="shared" si="18"/>
        <v>165173.18170000002</v>
      </c>
      <c r="E100" s="80">
        <f t="shared" si="19"/>
        <v>90458.56999999999</v>
      </c>
      <c r="F100" s="80">
        <f t="shared" si="20"/>
        <v>147187</v>
      </c>
      <c r="G100" s="80">
        <f t="shared" si="21"/>
        <v>98467.579</v>
      </c>
      <c r="H100" s="80">
        <f t="shared" si="22"/>
        <v>25386.1817</v>
      </c>
      <c r="I100" s="80">
        <f t="shared" si="23"/>
        <v>-8009.009</v>
      </c>
      <c r="J100" s="80">
        <v>41674.2</v>
      </c>
      <c r="K100" s="80">
        <v>27918.079</v>
      </c>
      <c r="L100" s="80">
        <v>19786.1817</v>
      </c>
      <c r="M100" s="80">
        <v>3132.436</v>
      </c>
      <c r="N100" s="80">
        <v>34521</v>
      </c>
      <c r="O100" s="80">
        <v>23265.553</v>
      </c>
      <c r="P100" s="80">
        <v>4800</v>
      </c>
      <c r="Q100" s="80">
        <v>2323.236</v>
      </c>
      <c r="R100" s="80">
        <v>1626.1</v>
      </c>
      <c r="S100" s="80">
        <v>837.64</v>
      </c>
      <c r="T100" s="80">
        <v>14986.1817</v>
      </c>
      <c r="U100" s="80">
        <v>809.2</v>
      </c>
      <c r="V100" s="80">
        <v>300</v>
      </c>
      <c r="W100" s="80">
        <v>30</v>
      </c>
      <c r="X100" s="80">
        <v>0</v>
      </c>
      <c r="Y100" s="80">
        <v>0</v>
      </c>
      <c r="Z100" s="80">
        <v>0</v>
      </c>
      <c r="AA100" s="80">
        <v>0</v>
      </c>
      <c r="AB100" s="80">
        <v>0</v>
      </c>
      <c r="AC100" s="80">
        <v>0</v>
      </c>
      <c r="AD100" s="80">
        <v>0</v>
      </c>
      <c r="AE100" s="80">
        <v>0</v>
      </c>
      <c r="AF100" s="80">
        <v>-4300</v>
      </c>
      <c r="AG100" s="80">
        <v>-15704.997</v>
      </c>
      <c r="AH100" s="80">
        <v>0</v>
      </c>
      <c r="AI100" s="80">
        <v>0</v>
      </c>
      <c r="AJ100" s="80">
        <v>0</v>
      </c>
      <c r="AK100" s="80">
        <v>0</v>
      </c>
      <c r="AL100" s="80">
        <v>0</v>
      </c>
      <c r="AM100" s="80">
        <v>0</v>
      </c>
      <c r="AN100" s="80">
        <v>0</v>
      </c>
      <c r="AO100" s="80">
        <v>0</v>
      </c>
      <c r="AP100" s="80">
        <v>0</v>
      </c>
      <c r="AQ100" s="80">
        <v>0</v>
      </c>
      <c r="AR100" s="80">
        <v>4200</v>
      </c>
      <c r="AS100" s="80">
        <v>730</v>
      </c>
      <c r="AT100" s="80">
        <v>0</v>
      </c>
      <c r="AU100" s="80">
        <v>0</v>
      </c>
      <c r="AV100" s="80">
        <v>-8500</v>
      </c>
      <c r="AW100" s="80">
        <v>-16434.997</v>
      </c>
      <c r="AX100" s="80">
        <v>11000</v>
      </c>
      <c r="AY100" s="80">
        <v>7300</v>
      </c>
      <c r="AZ100" s="80">
        <v>0</v>
      </c>
      <c r="BA100" s="80">
        <v>0</v>
      </c>
      <c r="BB100" s="80">
        <v>11000</v>
      </c>
      <c r="BC100" s="80">
        <v>7300</v>
      </c>
      <c r="BD100" s="80">
        <v>0</v>
      </c>
      <c r="BE100" s="80">
        <v>0</v>
      </c>
      <c r="BF100" s="80">
        <v>0</v>
      </c>
      <c r="BG100" s="80">
        <v>0</v>
      </c>
      <c r="BH100" s="80">
        <v>0</v>
      </c>
      <c r="BI100" s="80">
        <v>0</v>
      </c>
      <c r="BJ100" s="80">
        <v>11473.7</v>
      </c>
      <c r="BK100" s="80">
        <v>10600</v>
      </c>
      <c r="BL100" s="80">
        <v>8000</v>
      </c>
      <c r="BM100" s="80">
        <v>4303.552</v>
      </c>
      <c r="BN100" s="80">
        <v>0</v>
      </c>
      <c r="BO100" s="80">
        <v>0</v>
      </c>
      <c r="BP100" s="80">
        <v>0</v>
      </c>
      <c r="BQ100" s="80">
        <v>0</v>
      </c>
      <c r="BR100" s="80">
        <v>0</v>
      </c>
      <c r="BS100" s="80">
        <v>0</v>
      </c>
      <c r="BT100" s="80">
        <v>0</v>
      </c>
      <c r="BU100" s="80">
        <v>0</v>
      </c>
      <c r="BV100" s="80">
        <v>0</v>
      </c>
      <c r="BW100" s="80">
        <v>0</v>
      </c>
      <c r="BX100" s="80">
        <v>0</v>
      </c>
      <c r="BY100" s="80">
        <v>0</v>
      </c>
      <c r="BZ100" s="80">
        <v>0</v>
      </c>
      <c r="CA100" s="80">
        <v>0</v>
      </c>
      <c r="CB100" s="80">
        <v>8000</v>
      </c>
      <c r="CC100" s="80">
        <v>4303.552</v>
      </c>
      <c r="CD100" s="80">
        <v>11473.7</v>
      </c>
      <c r="CE100" s="80">
        <v>10600</v>
      </c>
      <c r="CF100" s="80">
        <v>0</v>
      </c>
      <c r="CG100" s="80">
        <v>0</v>
      </c>
      <c r="CH100" s="80">
        <v>0</v>
      </c>
      <c r="CI100" s="80">
        <v>0</v>
      </c>
      <c r="CJ100" s="80">
        <v>0</v>
      </c>
      <c r="CK100" s="80">
        <v>0</v>
      </c>
      <c r="CL100" s="80">
        <v>24860</v>
      </c>
      <c r="CM100" s="80">
        <v>17169.5</v>
      </c>
      <c r="CN100" s="80">
        <v>900</v>
      </c>
      <c r="CO100" s="80">
        <v>260</v>
      </c>
      <c r="CP100" s="80">
        <v>16300</v>
      </c>
      <c r="CQ100" s="80">
        <v>11669.5</v>
      </c>
      <c r="CR100" s="80">
        <v>0</v>
      </c>
      <c r="CS100" s="80">
        <v>0</v>
      </c>
      <c r="CT100" s="80">
        <v>11200</v>
      </c>
      <c r="CU100" s="80">
        <v>8100</v>
      </c>
      <c r="CV100" s="80">
        <v>0</v>
      </c>
      <c r="CW100" s="80">
        <v>0</v>
      </c>
      <c r="CX100" s="80">
        <v>48479.1</v>
      </c>
      <c r="CY100" s="80">
        <v>34200</v>
      </c>
      <c r="CZ100" s="80">
        <v>1000</v>
      </c>
      <c r="DA100" s="80">
        <v>0</v>
      </c>
      <c r="DB100" s="80">
        <v>22499.1</v>
      </c>
      <c r="DC100" s="80">
        <v>15200</v>
      </c>
      <c r="DD100" s="80">
        <v>1000</v>
      </c>
      <c r="DE100" s="80">
        <v>0</v>
      </c>
      <c r="DF100" s="80">
        <v>2000</v>
      </c>
      <c r="DG100" s="80">
        <v>1250</v>
      </c>
      <c r="DH100" s="80">
        <v>0</v>
      </c>
      <c r="DI100" s="80">
        <v>0</v>
      </c>
      <c r="DJ100" s="80">
        <f t="shared" si="24"/>
        <v>0</v>
      </c>
      <c r="DK100" s="80">
        <f t="shared" si="25"/>
        <v>0</v>
      </c>
      <c r="DL100" s="80">
        <v>7400</v>
      </c>
      <c r="DM100" s="80">
        <v>0</v>
      </c>
      <c r="DN100" s="80">
        <v>0</v>
      </c>
      <c r="DO100" s="80">
        <v>0</v>
      </c>
      <c r="DP100" s="80">
        <v>7400</v>
      </c>
      <c r="DQ100" s="80">
        <v>0</v>
      </c>
    </row>
    <row r="101" spans="1:121" ht="16.5" customHeight="1">
      <c r="A101" s="79">
        <v>92</v>
      </c>
      <c r="B101" s="79">
        <v>46</v>
      </c>
      <c r="C101" s="56" t="s">
        <v>183</v>
      </c>
      <c r="D101" s="80">
        <f t="shared" si="18"/>
        <v>10259.6073</v>
      </c>
      <c r="E101" s="80">
        <f t="shared" si="19"/>
        <v>4291.936</v>
      </c>
      <c r="F101" s="80">
        <f t="shared" si="20"/>
        <v>4849.1</v>
      </c>
      <c r="G101" s="80">
        <f t="shared" si="21"/>
        <v>2692.536</v>
      </c>
      <c r="H101" s="80">
        <f t="shared" si="22"/>
        <v>5660.5073</v>
      </c>
      <c r="I101" s="80">
        <f t="shared" si="23"/>
        <v>1599.4</v>
      </c>
      <c r="J101" s="80">
        <v>3569.1</v>
      </c>
      <c r="K101" s="80">
        <v>2167.536</v>
      </c>
      <c r="L101" s="80">
        <v>500</v>
      </c>
      <c r="M101" s="80">
        <v>499.4</v>
      </c>
      <c r="N101" s="80">
        <v>3549.1</v>
      </c>
      <c r="O101" s="80">
        <v>2167.536</v>
      </c>
      <c r="P101" s="80">
        <v>300</v>
      </c>
      <c r="Q101" s="80">
        <v>300</v>
      </c>
      <c r="R101" s="80">
        <v>20</v>
      </c>
      <c r="S101" s="80">
        <v>0</v>
      </c>
      <c r="T101" s="80">
        <v>200</v>
      </c>
      <c r="U101" s="80">
        <v>199.4</v>
      </c>
      <c r="V101" s="80">
        <v>0</v>
      </c>
      <c r="W101" s="80">
        <v>0</v>
      </c>
      <c r="X101" s="80">
        <v>0</v>
      </c>
      <c r="Y101" s="80">
        <v>0</v>
      </c>
      <c r="Z101" s="80">
        <v>0</v>
      </c>
      <c r="AA101" s="80">
        <v>0</v>
      </c>
      <c r="AB101" s="80">
        <v>0</v>
      </c>
      <c r="AC101" s="80">
        <v>0</v>
      </c>
      <c r="AD101" s="80">
        <v>50</v>
      </c>
      <c r="AE101" s="80">
        <v>0</v>
      </c>
      <c r="AF101" s="80">
        <v>5160.5073</v>
      </c>
      <c r="AG101" s="80">
        <v>1100</v>
      </c>
      <c r="AH101" s="80">
        <v>50</v>
      </c>
      <c r="AI101" s="80">
        <v>0</v>
      </c>
      <c r="AJ101" s="80">
        <v>300</v>
      </c>
      <c r="AK101" s="80">
        <v>300</v>
      </c>
      <c r="AL101" s="80">
        <v>0</v>
      </c>
      <c r="AM101" s="80">
        <v>0</v>
      </c>
      <c r="AN101" s="80">
        <v>0</v>
      </c>
      <c r="AO101" s="80">
        <v>0</v>
      </c>
      <c r="AP101" s="80">
        <v>0</v>
      </c>
      <c r="AQ101" s="80">
        <v>0</v>
      </c>
      <c r="AR101" s="80">
        <v>4860.5073</v>
      </c>
      <c r="AS101" s="80">
        <v>800</v>
      </c>
      <c r="AT101" s="80">
        <v>0</v>
      </c>
      <c r="AU101" s="80">
        <v>0</v>
      </c>
      <c r="AV101" s="80">
        <v>0</v>
      </c>
      <c r="AW101" s="80">
        <v>0</v>
      </c>
      <c r="AX101" s="80">
        <v>0</v>
      </c>
      <c r="AY101" s="80">
        <v>0</v>
      </c>
      <c r="AZ101" s="80">
        <v>0</v>
      </c>
      <c r="BA101" s="80">
        <v>0</v>
      </c>
      <c r="BB101" s="80">
        <v>0</v>
      </c>
      <c r="BC101" s="80">
        <v>0</v>
      </c>
      <c r="BD101" s="80">
        <v>0</v>
      </c>
      <c r="BE101" s="80">
        <v>0</v>
      </c>
      <c r="BF101" s="80">
        <v>0</v>
      </c>
      <c r="BG101" s="80">
        <v>0</v>
      </c>
      <c r="BH101" s="80">
        <v>0</v>
      </c>
      <c r="BI101" s="80">
        <v>0</v>
      </c>
      <c r="BJ101" s="80">
        <v>0</v>
      </c>
      <c r="BK101" s="80">
        <v>0</v>
      </c>
      <c r="BL101" s="80">
        <v>0</v>
      </c>
      <c r="BM101" s="80">
        <v>0</v>
      </c>
      <c r="BN101" s="80">
        <v>0</v>
      </c>
      <c r="BO101" s="80">
        <v>0</v>
      </c>
      <c r="BP101" s="80">
        <v>0</v>
      </c>
      <c r="BQ101" s="80">
        <v>0</v>
      </c>
      <c r="BR101" s="80">
        <v>0</v>
      </c>
      <c r="BS101" s="80">
        <v>0</v>
      </c>
      <c r="BT101" s="80">
        <v>0</v>
      </c>
      <c r="BU101" s="80">
        <v>0</v>
      </c>
      <c r="BV101" s="80">
        <v>0</v>
      </c>
      <c r="BW101" s="80">
        <v>0</v>
      </c>
      <c r="BX101" s="80">
        <v>0</v>
      </c>
      <c r="BY101" s="80">
        <v>0</v>
      </c>
      <c r="BZ101" s="80">
        <v>0</v>
      </c>
      <c r="CA101" s="80">
        <v>0</v>
      </c>
      <c r="CB101" s="80">
        <v>0</v>
      </c>
      <c r="CC101" s="80">
        <v>0</v>
      </c>
      <c r="CD101" s="80">
        <v>0</v>
      </c>
      <c r="CE101" s="80">
        <v>0</v>
      </c>
      <c r="CF101" s="80">
        <v>0</v>
      </c>
      <c r="CG101" s="80">
        <v>0</v>
      </c>
      <c r="CH101" s="80">
        <v>0</v>
      </c>
      <c r="CI101" s="80">
        <v>0</v>
      </c>
      <c r="CJ101" s="80">
        <v>0</v>
      </c>
      <c r="CK101" s="80">
        <v>0</v>
      </c>
      <c r="CL101" s="80">
        <v>980</v>
      </c>
      <c r="CM101" s="80">
        <v>525</v>
      </c>
      <c r="CN101" s="80">
        <v>0</v>
      </c>
      <c r="CO101" s="80">
        <v>0</v>
      </c>
      <c r="CP101" s="80">
        <v>980</v>
      </c>
      <c r="CQ101" s="80">
        <v>525</v>
      </c>
      <c r="CR101" s="80">
        <v>0</v>
      </c>
      <c r="CS101" s="80">
        <v>0</v>
      </c>
      <c r="CT101" s="80">
        <v>910</v>
      </c>
      <c r="CU101" s="80">
        <v>525</v>
      </c>
      <c r="CV101" s="80">
        <v>0</v>
      </c>
      <c r="CW101" s="80">
        <v>0</v>
      </c>
      <c r="CX101" s="80">
        <v>0</v>
      </c>
      <c r="CY101" s="80">
        <v>0</v>
      </c>
      <c r="CZ101" s="80">
        <v>0</v>
      </c>
      <c r="DA101" s="80">
        <v>0</v>
      </c>
      <c r="DB101" s="80">
        <v>0</v>
      </c>
      <c r="DC101" s="80">
        <v>0</v>
      </c>
      <c r="DD101" s="80">
        <v>0</v>
      </c>
      <c r="DE101" s="80">
        <v>0</v>
      </c>
      <c r="DF101" s="80">
        <v>0</v>
      </c>
      <c r="DG101" s="80">
        <v>0</v>
      </c>
      <c r="DH101" s="80">
        <v>0</v>
      </c>
      <c r="DI101" s="80">
        <v>0</v>
      </c>
      <c r="DJ101" s="80">
        <f t="shared" si="24"/>
        <v>0</v>
      </c>
      <c r="DK101" s="80">
        <f t="shared" si="25"/>
        <v>0</v>
      </c>
      <c r="DL101" s="80">
        <v>250</v>
      </c>
      <c r="DM101" s="80">
        <v>0</v>
      </c>
      <c r="DN101" s="80">
        <v>0</v>
      </c>
      <c r="DO101" s="80">
        <v>0</v>
      </c>
      <c r="DP101" s="80">
        <v>250</v>
      </c>
      <c r="DQ101" s="80">
        <v>0</v>
      </c>
    </row>
    <row r="102" spans="1:121" ht="16.5" customHeight="1">
      <c r="A102" s="79">
        <v>93</v>
      </c>
      <c r="B102" s="79">
        <v>47</v>
      </c>
      <c r="C102" s="56" t="s">
        <v>184</v>
      </c>
      <c r="D102" s="80">
        <f t="shared" si="18"/>
        <v>25417.726300000002</v>
      </c>
      <c r="E102" s="80">
        <f t="shared" si="19"/>
        <v>16540.662</v>
      </c>
      <c r="F102" s="80">
        <f t="shared" si="20"/>
        <v>21539.4</v>
      </c>
      <c r="G102" s="80">
        <f t="shared" si="21"/>
        <v>13728.462000000001</v>
      </c>
      <c r="H102" s="80">
        <f t="shared" si="22"/>
        <v>4978.326300000001</v>
      </c>
      <c r="I102" s="80">
        <f t="shared" si="23"/>
        <v>2812.2</v>
      </c>
      <c r="J102" s="80">
        <v>14249.4</v>
      </c>
      <c r="K102" s="80">
        <v>9255.146</v>
      </c>
      <c r="L102" s="80">
        <v>2278.3263</v>
      </c>
      <c r="M102" s="80">
        <v>815.4</v>
      </c>
      <c r="N102" s="80">
        <v>12836.4</v>
      </c>
      <c r="O102" s="80">
        <v>8912.973</v>
      </c>
      <c r="P102" s="80">
        <v>750</v>
      </c>
      <c r="Q102" s="80">
        <v>339</v>
      </c>
      <c r="R102" s="80">
        <v>1256</v>
      </c>
      <c r="S102" s="80">
        <v>279.773</v>
      </c>
      <c r="T102" s="80">
        <v>1528.3263</v>
      </c>
      <c r="U102" s="80">
        <v>476.4</v>
      </c>
      <c r="V102" s="80">
        <v>0</v>
      </c>
      <c r="W102" s="80">
        <v>0</v>
      </c>
      <c r="X102" s="80">
        <v>0</v>
      </c>
      <c r="Y102" s="80">
        <v>0</v>
      </c>
      <c r="Z102" s="80">
        <v>0</v>
      </c>
      <c r="AA102" s="80">
        <v>0</v>
      </c>
      <c r="AB102" s="80">
        <v>0</v>
      </c>
      <c r="AC102" s="80">
        <v>0</v>
      </c>
      <c r="AD102" s="80">
        <v>540</v>
      </c>
      <c r="AE102" s="80">
        <v>539.076</v>
      </c>
      <c r="AF102" s="80">
        <v>1700</v>
      </c>
      <c r="AG102" s="80">
        <v>1996.8</v>
      </c>
      <c r="AH102" s="80">
        <v>540</v>
      </c>
      <c r="AI102" s="80">
        <v>539.076</v>
      </c>
      <c r="AJ102" s="80">
        <v>500</v>
      </c>
      <c r="AK102" s="80">
        <v>0</v>
      </c>
      <c r="AL102" s="80">
        <v>0</v>
      </c>
      <c r="AM102" s="80">
        <v>0</v>
      </c>
      <c r="AN102" s="80">
        <v>0</v>
      </c>
      <c r="AO102" s="80">
        <v>0</v>
      </c>
      <c r="AP102" s="80">
        <v>0</v>
      </c>
      <c r="AQ102" s="80">
        <v>0</v>
      </c>
      <c r="AR102" s="80">
        <v>2000</v>
      </c>
      <c r="AS102" s="80">
        <v>1996.8</v>
      </c>
      <c r="AT102" s="80">
        <v>0</v>
      </c>
      <c r="AU102" s="80">
        <v>0</v>
      </c>
      <c r="AV102" s="80">
        <v>-800</v>
      </c>
      <c r="AW102" s="80">
        <v>0</v>
      </c>
      <c r="AX102" s="80">
        <v>440</v>
      </c>
      <c r="AY102" s="80">
        <v>336</v>
      </c>
      <c r="AZ102" s="80">
        <v>0</v>
      </c>
      <c r="BA102" s="80">
        <v>0</v>
      </c>
      <c r="BB102" s="80">
        <v>440</v>
      </c>
      <c r="BC102" s="80">
        <v>336</v>
      </c>
      <c r="BD102" s="80">
        <v>0</v>
      </c>
      <c r="BE102" s="80">
        <v>0</v>
      </c>
      <c r="BF102" s="80">
        <v>0</v>
      </c>
      <c r="BG102" s="80">
        <v>0</v>
      </c>
      <c r="BH102" s="80">
        <v>0</v>
      </c>
      <c r="BI102" s="80">
        <v>0</v>
      </c>
      <c r="BJ102" s="80">
        <v>1030</v>
      </c>
      <c r="BK102" s="80">
        <v>450.74</v>
      </c>
      <c r="BL102" s="80">
        <v>1000</v>
      </c>
      <c r="BM102" s="80">
        <v>0</v>
      </c>
      <c r="BN102" s="80">
        <v>0</v>
      </c>
      <c r="BO102" s="80">
        <v>0</v>
      </c>
      <c r="BP102" s="80">
        <v>0</v>
      </c>
      <c r="BQ102" s="80">
        <v>0</v>
      </c>
      <c r="BR102" s="80">
        <v>0</v>
      </c>
      <c r="BS102" s="80">
        <v>0</v>
      </c>
      <c r="BT102" s="80">
        <v>0</v>
      </c>
      <c r="BU102" s="80">
        <v>0</v>
      </c>
      <c r="BV102" s="80">
        <v>500</v>
      </c>
      <c r="BW102" s="80">
        <v>150.74</v>
      </c>
      <c r="BX102" s="80">
        <v>1000</v>
      </c>
      <c r="BY102" s="80">
        <v>0</v>
      </c>
      <c r="BZ102" s="80">
        <v>530</v>
      </c>
      <c r="CA102" s="80">
        <v>300</v>
      </c>
      <c r="CB102" s="80">
        <v>0</v>
      </c>
      <c r="CC102" s="80">
        <v>0</v>
      </c>
      <c r="CD102" s="80">
        <v>0</v>
      </c>
      <c r="CE102" s="80">
        <v>0</v>
      </c>
      <c r="CF102" s="80">
        <v>0</v>
      </c>
      <c r="CG102" s="80">
        <v>0</v>
      </c>
      <c r="CH102" s="80">
        <v>0</v>
      </c>
      <c r="CI102" s="80">
        <v>0</v>
      </c>
      <c r="CJ102" s="80">
        <v>0</v>
      </c>
      <c r="CK102" s="80">
        <v>0</v>
      </c>
      <c r="CL102" s="80">
        <v>880</v>
      </c>
      <c r="CM102" s="80">
        <v>337.5</v>
      </c>
      <c r="CN102" s="80">
        <v>0</v>
      </c>
      <c r="CO102" s="80">
        <v>0</v>
      </c>
      <c r="CP102" s="80">
        <v>880</v>
      </c>
      <c r="CQ102" s="80">
        <v>337.5</v>
      </c>
      <c r="CR102" s="80">
        <v>0</v>
      </c>
      <c r="CS102" s="80">
        <v>0</v>
      </c>
      <c r="CT102" s="80">
        <v>0</v>
      </c>
      <c r="CU102" s="80">
        <v>0</v>
      </c>
      <c r="CV102" s="80">
        <v>0</v>
      </c>
      <c r="CW102" s="80">
        <v>0</v>
      </c>
      <c r="CX102" s="80">
        <v>1800</v>
      </c>
      <c r="CY102" s="80">
        <v>1500</v>
      </c>
      <c r="CZ102" s="80">
        <v>0</v>
      </c>
      <c r="DA102" s="80">
        <v>0</v>
      </c>
      <c r="DB102" s="80">
        <v>1800</v>
      </c>
      <c r="DC102" s="80">
        <v>1500</v>
      </c>
      <c r="DD102" s="80">
        <v>0</v>
      </c>
      <c r="DE102" s="80">
        <v>0</v>
      </c>
      <c r="DF102" s="80">
        <v>1500</v>
      </c>
      <c r="DG102" s="80">
        <v>1310</v>
      </c>
      <c r="DH102" s="80">
        <v>0</v>
      </c>
      <c r="DI102" s="80">
        <v>0</v>
      </c>
      <c r="DJ102" s="80">
        <f t="shared" si="24"/>
        <v>0</v>
      </c>
      <c r="DK102" s="80">
        <f t="shared" si="25"/>
        <v>0</v>
      </c>
      <c r="DL102" s="80">
        <v>1100</v>
      </c>
      <c r="DM102" s="80">
        <v>0</v>
      </c>
      <c r="DN102" s="80">
        <v>0</v>
      </c>
      <c r="DO102" s="80">
        <v>0</v>
      </c>
      <c r="DP102" s="80">
        <v>1100</v>
      </c>
      <c r="DQ102" s="80">
        <v>0</v>
      </c>
    </row>
    <row r="103" spans="1:121" ht="16.5" customHeight="1">
      <c r="A103" s="79">
        <v>94</v>
      </c>
      <c r="B103" s="79">
        <v>51</v>
      </c>
      <c r="C103" s="56" t="s">
        <v>185</v>
      </c>
      <c r="D103" s="80">
        <f t="shared" si="18"/>
        <v>11828.7567</v>
      </c>
      <c r="E103" s="80">
        <f t="shared" si="19"/>
        <v>6923.518</v>
      </c>
      <c r="F103" s="80">
        <f t="shared" si="20"/>
        <v>9341.009</v>
      </c>
      <c r="G103" s="80">
        <f t="shared" si="21"/>
        <v>5286.718</v>
      </c>
      <c r="H103" s="80">
        <f t="shared" si="22"/>
        <v>2487.7477</v>
      </c>
      <c r="I103" s="80">
        <f t="shared" si="23"/>
        <v>1636.8</v>
      </c>
      <c r="J103" s="80">
        <v>9138.509</v>
      </c>
      <c r="K103" s="80">
        <v>5099.218</v>
      </c>
      <c r="L103" s="80">
        <v>1010</v>
      </c>
      <c r="M103" s="80">
        <v>160</v>
      </c>
      <c r="N103" s="80">
        <v>9138.509</v>
      </c>
      <c r="O103" s="80">
        <v>5099.218</v>
      </c>
      <c r="P103" s="80">
        <v>0</v>
      </c>
      <c r="Q103" s="80">
        <v>0</v>
      </c>
      <c r="R103" s="80">
        <v>0</v>
      </c>
      <c r="S103" s="80">
        <v>0</v>
      </c>
      <c r="T103" s="80">
        <v>1010</v>
      </c>
      <c r="U103" s="80">
        <v>160</v>
      </c>
      <c r="V103" s="80">
        <v>0</v>
      </c>
      <c r="W103" s="80">
        <v>0</v>
      </c>
      <c r="X103" s="80">
        <v>0</v>
      </c>
      <c r="Y103" s="80">
        <v>0</v>
      </c>
      <c r="Z103" s="80">
        <v>0</v>
      </c>
      <c r="AA103" s="80">
        <v>0</v>
      </c>
      <c r="AB103" s="80">
        <v>0</v>
      </c>
      <c r="AC103" s="80">
        <v>0</v>
      </c>
      <c r="AD103" s="80">
        <v>0</v>
      </c>
      <c r="AE103" s="80">
        <v>0</v>
      </c>
      <c r="AF103" s="80">
        <v>650</v>
      </c>
      <c r="AG103" s="80">
        <v>650</v>
      </c>
      <c r="AH103" s="80">
        <v>0</v>
      </c>
      <c r="AI103" s="80">
        <v>0</v>
      </c>
      <c r="AJ103" s="80">
        <v>650</v>
      </c>
      <c r="AK103" s="80">
        <v>650</v>
      </c>
      <c r="AL103" s="80">
        <v>0</v>
      </c>
      <c r="AM103" s="80">
        <v>0</v>
      </c>
      <c r="AN103" s="80">
        <v>0</v>
      </c>
      <c r="AO103" s="80">
        <v>0</v>
      </c>
      <c r="AP103" s="80">
        <v>0</v>
      </c>
      <c r="AQ103" s="80">
        <v>0</v>
      </c>
      <c r="AR103" s="80">
        <v>0</v>
      </c>
      <c r="AS103" s="80">
        <v>0</v>
      </c>
      <c r="AT103" s="80">
        <v>0</v>
      </c>
      <c r="AU103" s="80">
        <v>0</v>
      </c>
      <c r="AV103" s="80">
        <v>0</v>
      </c>
      <c r="AW103" s="80">
        <v>0</v>
      </c>
      <c r="AX103" s="80">
        <v>0</v>
      </c>
      <c r="AY103" s="80">
        <v>0</v>
      </c>
      <c r="AZ103" s="80">
        <v>0</v>
      </c>
      <c r="BA103" s="80">
        <v>0</v>
      </c>
      <c r="BB103" s="80">
        <v>0</v>
      </c>
      <c r="BC103" s="80">
        <v>0</v>
      </c>
      <c r="BD103" s="80">
        <v>0</v>
      </c>
      <c r="BE103" s="80">
        <v>0</v>
      </c>
      <c r="BF103" s="80">
        <v>0</v>
      </c>
      <c r="BG103" s="80">
        <v>0</v>
      </c>
      <c r="BH103" s="80">
        <v>0</v>
      </c>
      <c r="BI103" s="80">
        <v>0</v>
      </c>
      <c r="BJ103" s="80">
        <v>0</v>
      </c>
      <c r="BK103" s="80">
        <v>0</v>
      </c>
      <c r="BL103" s="80">
        <v>827.7477</v>
      </c>
      <c r="BM103" s="80">
        <v>826.8</v>
      </c>
      <c r="BN103" s="80">
        <v>0</v>
      </c>
      <c r="BO103" s="80">
        <v>0</v>
      </c>
      <c r="BP103" s="80">
        <v>0</v>
      </c>
      <c r="BQ103" s="80">
        <v>0</v>
      </c>
      <c r="BR103" s="80">
        <v>0</v>
      </c>
      <c r="BS103" s="80">
        <v>0</v>
      </c>
      <c r="BT103" s="80">
        <v>0</v>
      </c>
      <c r="BU103" s="80">
        <v>0</v>
      </c>
      <c r="BV103" s="80">
        <v>0</v>
      </c>
      <c r="BW103" s="80">
        <v>0</v>
      </c>
      <c r="BX103" s="80">
        <v>827.7</v>
      </c>
      <c r="BY103" s="80">
        <v>826.8</v>
      </c>
      <c r="BZ103" s="80">
        <v>0</v>
      </c>
      <c r="CA103" s="80">
        <v>0</v>
      </c>
      <c r="CB103" s="80">
        <v>0.0477</v>
      </c>
      <c r="CC103" s="80">
        <v>0</v>
      </c>
      <c r="CD103" s="80">
        <v>0</v>
      </c>
      <c r="CE103" s="80">
        <v>0</v>
      </c>
      <c r="CF103" s="80">
        <v>0</v>
      </c>
      <c r="CG103" s="80">
        <v>0</v>
      </c>
      <c r="CH103" s="80">
        <v>0</v>
      </c>
      <c r="CI103" s="80">
        <v>0</v>
      </c>
      <c r="CJ103" s="80">
        <v>0</v>
      </c>
      <c r="CK103" s="80">
        <v>0</v>
      </c>
      <c r="CL103" s="80">
        <v>187.5</v>
      </c>
      <c r="CM103" s="80">
        <v>187.5</v>
      </c>
      <c r="CN103" s="80">
        <v>0</v>
      </c>
      <c r="CO103" s="80">
        <v>0</v>
      </c>
      <c r="CP103" s="80">
        <v>187.5</v>
      </c>
      <c r="CQ103" s="80">
        <v>187.5</v>
      </c>
      <c r="CR103" s="80">
        <v>0</v>
      </c>
      <c r="CS103" s="80">
        <v>0</v>
      </c>
      <c r="CT103" s="80">
        <v>187.5</v>
      </c>
      <c r="CU103" s="80">
        <v>187.5</v>
      </c>
      <c r="CV103" s="80">
        <v>0</v>
      </c>
      <c r="CW103" s="80">
        <v>0</v>
      </c>
      <c r="CX103" s="80">
        <v>0</v>
      </c>
      <c r="CY103" s="80">
        <v>0</v>
      </c>
      <c r="CZ103" s="80">
        <v>0</v>
      </c>
      <c r="DA103" s="80">
        <v>0</v>
      </c>
      <c r="DB103" s="80">
        <v>0</v>
      </c>
      <c r="DC103" s="80">
        <v>0</v>
      </c>
      <c r="DD103" s="80">
        <v>0</v>
      </c>
      <c r="DE103" s="80">
        <v>0</v>
      </c>
      <c r="DF103" s="80">
        <v>0</v>
      </c>
      <c r="DG103" s="80">
        <v>0</v>
      </c>
      <c r="DH103" s="80">
        <v>0</v>
      </c>
      <c r="DI103" s="80">
        <v>0</v>
      </c>
      <c r="DJ103" s="80">
        <f t="shared" si="24"/>
        <v>15</v>
      </c>
      <c r="DK103" s="80">
        <f t="shared" si="25"/>
        <v>0</v>
      </c>
      <c r="DL103" s="80">
        <v>15</v>
      </c>
      <c r="DM103" s="80">
        <v>0</v>
      </c>
      <c r="DN103" s="80">
        <v>0</v>
      </c>
      <c r="DO103" s="80">
        <v>0</v>
      </c>
      <c r="DP103" s="80">
        <v>0</v>
      </c>
      <c r="DQ103" s="80">
        <v>0</v>
      </c>
    </row>
    <row r="104" spans="1:121" ht="16.5" customHeight="1">
      <c r="A104" s="79">
        <v>95</v>
      </c>
      <c r="B104" s="79">
        <v>54</v>
      </c>
      <c r="C104" s="56" t="s">
        <v>186</v>
      </c>
      <c r="D104" s="80">
        <f t="shared" si="18"/>
        <v>5327.6421</v>
      </c>
      <c r="E104" s="80">
        <f t="shared" si="19"/>
        <v>3282.017</v>
      </c>
      <c r="F104" s="80">
        <f t="shared" si="20"/>
        <v>4390</v>
      </c>
      <c r="G104" s="80">
        <f t="shared" si="21"/>
        <v>2848.517</v>
      </c>
      <c r="H104" s="80">
        <f t="shared" si="22"/>
        <v>1157.6421</v>
      </c>
      <c r="I104" s="80">
        <f t="shared" si="23"/>
        <v>433.5</v>
      </c>
      <c r="J104" s="80">
        <v>4170</v>
      </c>
      <c r="K104" s="80">
        <v>2848.517</v>
      </c>
      <c r="L104" s="80">
        <v>0</v>
      </c>
      <c r="M104" s="80">
        <v>0</v>
      </c>
      <c r="N104" s="80">
        <v>4170</v>
      </c>
      <c r="O104" s="80">
        <v>2848.517</v>
      </c>
      <c r="P104" s="80">
        <v>0</v>
      </c>
      <c r="Q104" s="80">
        <v>0</v>
      </c>
      <c r="R104" s="80">
        <v>0</v>
      </c>
      <c r="S104" s="80">
        <v>0</v>
      </c>
      <c r="T104" s="80">
        <v>0</v>
      </c>
      <c r="U104" s="80">
        <v>0</v>
      </c>
      <c r="V104" s="80">
        <v>0</v>
      </c>
      <c r="W104" s="80">
        <v>0</v>
      </c>
      <c r="X104" s="80">
        <v>0</v>
      </c>
      <c r="Y104" s="80">
        <v>0</v>
      </c>
      <c r="Z104" s="80">
        <v>0</v>
      </c>
      <c r="AA104" s="80">
        <v>0</v>
      </c>
      <c r="AB104" s="80">
        <v>0</v>
      </c>
      <c r="AC104" s="80">
        <v>0</v>
      </c>
      <c r="AD104" s="80">
        <v>0</v>
      </c>
      <c r="AE104" s="80">
        <v>0</v>
      </c>
      <c r="AF104" s="80">
        <v>1157.6421</v>
      </c>
      <c r="AG104" s="80">
        <v>433.5</v>
      </c>
      <c r="AH104" s="80">
        <v>0</v>
      </c>
      <c r="AI104" s="80">
        <v>0</v>
      </c>
      <c r="AJ104" s="80">
        <v>0</v>
      </c>
      <c r="AK104" s="80">
        <v>0</v>
      </c>
      <c r="AL104" s="80">
        <v>0</v>
      </c>
      <c r="AM104" s="80">
        <v>0</v>
      </c>
      <c r="AN104" s="80">
        <v>0</v>
      </c>
      <c r="AO104" s="80">
        <v>0</v>
      </c>
      <c r="AP104" s="80">
        <v>0</v>
      </c>
      <c r="AQ104" s="80">
        <v>0</v>
      </c>
      <c r="AR104" s="80">
        <v>1157.6421</v>
      </c>
      <c r="AS104" s="80">
        <v>433.5</v>
      </c>
      <c r="AT104" s="80">
        <v>0</v>
      </c>
      <c r="AU104" s="80">
        <v>0</v>
      </c>
      <c r="AV104" s="80">
        <v>0</v>
      </c>
      <c r="AW104" s="80">
        <v>0</v>
      </c>
      <c r="AX104" s="80">
        <v>0</v>
      </c>
      <c r="AY104" s="80">
        <v>0</v>
      </c>
      <c r="AZ104" s="80">
        <v>0</v>
      </c>
      <c r="BA104" s="80">
        <v>0</v>
      </c>
      <c r="BB104" s="80">
        <v>0</v>
      </c>
      <c r="BC104" s="80">
        <v>0</v>
      </c>
      <c r="BD104" s="80">
        <v>0</v>
      </c>
      <c r="BE104" s="80">
        <v>0</v>
      </c>
      <c r="BF104" s="80">
        <v>0</v>
      </c>
      <c r="BG104" s="80">
        <v>0</v>
      </c>
      <c r="BH104" s="80">
        <v>0</v>
      </c>
      <c r="BI104" s="80">
        <v>0</v>
      </c>
      <c r="BJ104" s="80">
        <v>0</v>
      </c>
      <c r="BK104" s="80">
        <v>0</v>
      </c>
      <c r="BL104" s="80">
        <v>0</v>
      </c>
      <c r="BM104" s="80">
        <v>0</v>
      </c>
      <c r="BN104" s="80">
        <v>0</v>
      </c>
      <c r="BO104" s="80">
        <v>0</v>
      </c>
      <c r="BP104" s="80">
        <v>0</v>
      </c>
      <c r="BQ104" s="80">
        <v>0</v>
      </c>
      <c r="BR104" s="80">
        <v>0</v>
      </c>
      <c r="BS104" s="80">
        <v>0</v>
      </c>
      <c r="BT104" s="80">
        <v>0</v>
      </c>
      <c r="BU104" s="80">
        <v>0</v>
      </c>
      <c r="BV104" s="80">
        <v>0</v>
      </c>
      <c r="BW104" s="80">
        <v>0</v>
      </c>
      <c r="BX104" s="80">
        <v>0</v>
      </c>
      <c r="BY104" s="80">
        <v>0</v>
      </c>
      <c r="BZ104" s="80">
        <v>0</v>
      </c>
      <c r="CA104" s="80">
        <v>0</v>
      </c>
      <c r="CB104" s="80">
        <v>0</v>
      </c>
      <c r="CC104" s="80">
        <v>0</v>
      </c>
      <c r="CD104" s="80">
        <v>0</v>
      </c>
      <c r="CE104" s="80">
        <v>0</v>
      </c>
      <c r="CF104" s="80">
        <v>0</v>
      </c>
      <c r="CG104" s="80">
        <v>0</v>
      </c>
      <c r="CH104" s="80">
        <v>0</v>
      </c>
      <c r="CI104" s="80">
        <v>0</v>
      </c>
      <c r="CJ104" s="80">
        <v>0</v>
      </c>
      <c r="CK104" s="80">
        <v>0</v>
      </c>
      <c r="CL104" s="80">
        <v>0</v>
      </c>
      <c r="CM104" s="80">
        <v>0</v>
      </c>
      <c r="CN104" s="80">
        <v>0</v>
      </c>
      <c r="CO104" s="80">
        <v>0</v>
      </c>
      <c r="CP104" s="80">
        <v>0</v>
      </c>
      <c r="CQ104" s="80">
        <v>0</v>
      </c>
      <c r="CR104" s="80">
        <v>0</v>
      </c>
      <c r="CS104" s="80">
        <v>0</v>
      </c>
      <c r="CT104" s="80">
        <v>0</v>
      </c>
      <c r="CU104" s="80">
        <v>0</v>
      </c>
      <c r="CV104" s="80">
        <v>0</v>
      </c>
      <c r="CW104" s="80">
        <v>0</v>
      </c>
      <c r="CX104" s="80">
        <v>0</v>
      </c>
      <c r="CY104" s="80">
        <v>0</v>
      </c>
      <c r="CZ104" s="80">
        <v>0</v>
      </c>
      <c r="DA104" s="80">
        <v>0</v>
      </c>
      <c r="DB104" s="80">
        <v>0</v>
      </c>
      <c r="DC104" s="80">
        <v>0</v>
      </c>
      <c r="DD104" s="80">
        <v>0</v>
      </c>
      <c r="DE104" s="80">
        <v>0</v>
      </c>
      <c r="DF104" s="80">
        <v>0</v>
      </c>
      <c r="DG104" s="80">
        <v>0</v>
      </c>
      <c r="DH104" s="80">
        <v>0</v>
      </c>
      <c r="DI104" s="80">
        <v>0</v>
      </c>
      <c r="DJ104" s="80">
        <f t="shared" si="24"/>
        <v>0</v>
      </c>
      <c r="DK104" s="80">
        <f t="shared" si="25"/>
        <v>0</v>
      </c>
      <c r="DL104" s="80">
        <v>220</v>
      </c>
      <c r="DM104" s="80">
        <v>0</v>
      </c>
      <c r="DN104" s="80">
        <v>0</v>
      </c>
      <c r="DO104" s="80">
        <v>0</v>
      </c>
      <c r="DP104" s="80">
        <v>220</v>
      </c>
      <c r="DQ104" s="80">
        <v>0</v>
      </c>
    </row>
    <row r="105" spans="1:121" ht="16.5" customHeight="1">
      <c r="A105" s="79">
        <v>96</v>
      </c>
      <c r="B105" s="79">
        <v>56</v>
      </c>
      <c r="C105" s="56" t="s">
        <v>187</v>
      </c>
      <c r="D105" s="80">
        <f t="shared" si="18"/>
        <v>47981.7996</v>
      </c>
      <c r="E105" s="80">
        <f t="shared" si="19"/>
        <v>22856.194</v>
      </c>
      <c r="F105" s="80">
        <f t="shared" si="20"/>
        <v>33512.7</v>
      </c>
      <c r="G105" s="80">
        <f t="shared" si="21"/>
        <v>20831.194</v>
      </c>
      <c r="H105" s="80">
        <f t="shared" si="22"/>
        <v>16219.0996</v>
      </c>
      <c r="I105" s="80">
        <f t="shared" si="23"/>
        <v>2025</v>
      </c>
      <c r="J105" s="80">
        <v>22189.2</v>
      </c>
      <c r="K105" s="80">
        <v>14322.14</v>
      </c>
      <c r="L105" s="80">
        <v>14219.0996</v>
      </c>
      <c r="M105" s="80">
        <v>2025</v>
      </c>
      <c r="N105" s="80">
        <v>21689.2</v>
      </c>
      <c r="O105" s="80">
        <v>14275.41</v>
      </c>
      <c r="P105" s="80">
        <v>10119.0996</v>
      </c>
      <c r="Q105" s="80">
        <v>960</v>
      </c>
      <c r="R105" s="80">
        <v>450</v>
      </c>
      <c r="S105" s="80">
        <v>15.83</v>
      </c>
      <c r="T105" s="80">
        <v>4100</v>
      </c>
      <c r="U105" s="80">
        <v>1065</v>
      </c>
      <c r="V105" s="80">
        <v>0</v>
      </c>
      <c r="W105" s="80">
        <v>0</v>
      </c>
      <c r="X105" s="80">
        <v>0</v>
      </c>
      <c r="Y105" s="80">
        <v>0</v>
      </c>
      <c r="Z105" s="80">
        <v>0</v>
      </c>
      <c r="AA105" s="80">
        <v>0</v>
      </c>
      <c r="AB105" s="80">
        <v>0</v>
      </c>
      <c r="AC105" s="80">
        <v>0</v>
      </c>
      <c r="AD105" s="80">
        <v>0</v>
      </c>
      <c r="AE105" s="80">
        <v>0</v>
      </c>
      <c r="AF105" s="80">
        <v>0</v>
      </c>
      <c r="AG105" s="80">
        <v>0</v>
      </c>
      <c r="AH105" s="80">
        <v>0</v>
      </c>
      <c r="AI105" s="80">
        <v>0</v>
      </c>
      <c r="AJ105" s="80">
        <v>0</v>
      </c>
      <c r="AK105" s="80">
        <v>0</v>
      </c>
      <c r="AL105" s="80">
        <v>0</v>
      </c>
      <c r="AM105" s="80">
        <v>0</v>
      </c>
      <c r="AN105" s="80">
        <v>0</v>
      </c>
      <c r="AO105" s="80">
        <v>0</v>
      </c>
      <c r="AP105" s="80">
        <v>0</v>
      </c>
      <c r="AQ105" s="80">
        <v>0</v>
      </c>
      <c r="AR105" s="80">
        <v>0</v>
      </c>
      <c r="AS105" s="80">
        <v>0</v>
      </c>
      <c r="AT105" s="80">
        <v>0</v>
      </c>
      <c r="AU105" s="80">
        <v>0</v>
      </c>
      <c r="AV105" s="80">
        <v>0</v>
      </c>
      <c r="AW105" s="80">
        <v>0</v>
      </c>
      <c r="AX105" s="80">
        <v>350</v>
      </c>
      <c r="AY105" s="80">
        <v>350</v>
      </c>
      <c r="AZ105" s="80">
        <v>0</v>
      </c>
      <c r="BA105" s="80">
        <v>0</v>
      </c>
      <c r="BB105" s="80">
        <v>350</v>
      </c>
      <c r="BC105" s="80">
        <v>350</v>
      </c>
      <c r="BD105" s="80">
        <v>0</v>
      </c>
      <c r="BE105" s="80">
        <v>0</v>
      </c>
      <c r="BF105" s="80">
        <v>0</v>
      </c>
      <c r="BG105" s="80">
        <v>0</v>
      </c>
      <c r="BH105" s="80">
        <v>0</v>
      </c>
      <c r="BI105" s="80">
        <v>0</v>
      </c>
      <c r="BJ105" s="80">
        <v>1083.8</v>
      </c>
      <c r="BK105" s="80">
        <v>551.1</v>
      </c>
      <c r="BL105" s="80">
        <v>500</v>
      </c>
      <c r="BM105" s="80">
        <v>0</v>
      </c>
      <c r="BN105" s="80">
        <v>0</v>
      </c>
      <c r="BO105" s="80">
        <v>0</v>
      </c>
      <c r="BP105" s="80">
        <v>0</v>
      </c>
      <c r="BQ105" s="80">
        <v>0</v>
      </c>
      <c r="BR105" s="80">
        <v>0</v>
      </c>
      <c r="BS105" s="80">
        <v>0</v>
      </c>
      <c r="BT105" s="80">
        <v>0</v>
      </c>
      <c r="BU105" s="80">
        <v>0</v>
      </c>
      <c r="BV105" s="80">
        <v>633.8</v>
      </c>
      <c r="BW105" s="80">
        <v>351.1</v>
      </c>
      <c r="BX105" s="80">
        <v>500</v>
      </c>
      <c r="BY105" s="80">
        <v>0</v>
      </c>
      <c r="BZ105" s="80">
        <v>450</v>
      </c>
      <c r="CA105" s="80">
        <v>200</v>
      </c>
      <c r="CB105" s="80">
        <v>0</v>
      </c>
      <c r="CC105" s="80">
        <v>0</v>
      </c>
      <c r="CD105" s="80">
        <v>0</v>
      </c>
      <c r="CE105" s="80">
        <v>0</v>
      </c>
      <c r="CF105" s="80">
        <v>0</v>
      </c>
      <c r="CG105" s="80">
        <v>0</v>
      </c>
      <c r="CH105" s="80">
        <v>0</v>
      </c>
      <c r="CI105" s="80">
        <v>0</v>
      </c>
      <c r="CJ105" s="80">
        <v>0</v>
      </c>
      <c r="CK105" s="80">
        <v>0</v>
      </c>
      <c r="CL105" s="80">
        <v>3239.7</v>
      </c>
      <c r="CM105" s="80">
        <v>1188.454</v>
      </c>
      <c r="CN105" s="80">
        <v>1500</v>
      </c>
      <c r="CO105" s="80">
        <v>0</v>
      </c>
      <c r="CP105" s="80">
        <v>3239.7</v>
      </c>
      <c r="CQ105" s="80">
        <v>1188.454</v>
      </c>
      <c r="CR105" s="80">
        <v>1500</v>
      </c>
      <c r="CS105" s="80">
        <v>0</v>
      </c>
      <c r="CT105" s="80">
        <v>940</v>
      </c>
      <c r="CU105" s="80">
        <v>540</v>
      </c>
      <c r="CV105" s="80">
        <v>800</v>
      </c>
      <c r="CW105" s="80">
        <v>0</v>
      </c>
      <c r="CX105" s="80">
        <v>4500</v>
      </c>
      <c r="CY105" s="80">
        <v>4204.5</v>
      </c>
      <c r="CZ105" s="80">
        <v>0</v>
      </c>
      <c r="DA105" s="80">
        <v>0</v>
      </c>
      <c r="DB105" s="80">
        <v>4500</v>
      </c>
      <c r="DC105" s="80">
        <v>4204.5</v>
      </c>
      <c r="DD105" s="80">
        <v>0</v>
      </c>
      <c r="DE105" s="80">
        <v>0</v>
      </c>
      <c r="DF105" s="80">
        <v>400</v>
      </c>
      <c r="DG105" s="80">
        <v>215</v>
      </c>
      <c r="DH105" s="80">
        <v>0</v>
      </c>
      <c r="DI105" s="80">
        <v>0</v>
      </c>
      <c r="DJ105" s="80">
        <f t="shared" si="24"/>
        <v>0</v>
      </c>
      <c r="DK105" s="80">
        <f t="shared" si="25"/>
        <v>0</v>
      </c>
      <c r="DL105" s="80">
        <v>1750</v>
      </c>
      <c r="DM105" s="80">
        <v>0</v>
      </c>
      <c r="DN105" s="80">
        <v>0</v>
      </c>
      <c r="DO105" s="80">
        <v>0</v>
      </c>
      <c r="DP105" s="80">
        <v>1750</v>
      </c>
      <c r="DQ105" s="80">
        <v>0</v>
      </c>
    </row>
    <row r="106" spans="1:121" ht="16.5" customHeight="1">
      <c r="A106" s="79">
        <v>97</v>
      </c>
      <c r="B106" s="79">
        <v>59</v>
      </c>
      <c r="C106" s="57" t="s">
        <v>188</v>
      </c>
      <c r="D106" s="80">
        <f aca="true" t="shared" si="26" ref="D106:D124">F106+H106-DP106</f>
        <v>29854.6384</v>
      </c>
      <c r="E106" s="80">
        <f aca="true" t="shared" si="27" ref="E106:E124">G106+I106-DQ106</f>
        <v>18776.767999999996</v>
      </c>
      <c r="F106" s="80">
        <f aca="true" t="shared" si="28" ref="F106:F124">J106+V106+Z106+AD106+AX106+BJ106+CH106+CL106+CX106+DF106+DL106</f>
        <v>24946.7</v>
      </c>
      <c r="G106" s="80">
        <f aca="true" t="shared" si="29" ref="G106:G124">K106+W106+AA106+AE106+AY106+BK106+CI106+CM106+CY106+DG106+DM106</f>
        <v>15354.339999999998</v>
      </c>
      <c r="H106" s="80">
        <f aca="true" t="shared" si="30" ref="H106:H124">L106+X106+AB106+AF106+AZ106+BL106+CJ106+CN106+CZ106+DH106+DN106</f>
        <v>6157.9384</v>
      </c>
      <c r="I106" s="80">
        <f aca="true" t="shared" si="31" ref="I106:I124">M106+Y106+AC106+AG106+BA106+BM106+CK106+CO106+DA106+DI106+DO106</f>
        <v>3422.428</v>
      </c>
      <c r="J106" s="80">
        <v>16726.7</v>
      </c>
      <c r="K106" s="80">
        <v>11092.621</v>
      </c>
      <c r="L106" s="80">
        <v>900</v>
      </c>
      <c r="M106" s="80">
        <v>200</v>
      </c>
      <c r="N106" s="80">
        <v>16356.7</v>
      </c>
      <c r="O106" s="80">
        <v>10871.621</v>
      </c>
      <c r="P106" s="80">
        <v>700</v>
      </c>
      <c r="Q106" s="80">
        <v>0</v>
      </c>
      <c r="R106" s="80">
        <v>370</v>
      </c>
      <c r="S106" s="80">
        <v>221</v>
      </c>
      <c r="T106" s="80">
        <v>200</v>
      </c>
      <c r="U106" s="80">
        <v>200</v>
      </c>
      <c r="V106" s="80">
        <v>0</v>
      </c>
      <c r="W106" s="80">
        <v>0</v>
      </c>
      <c r="X106" s="80">
        <v>0</v>
      </c>
      <c r="Y106" s="80">
        <v>0</v>
      </c>
      <c r="Z106" s="80">
        <v>0</v>
      </c>
      <c r="AA106" s="80">
        <v>0</v>
      </c>
      <c r="AB106" s="80">
        <v>0</v>
      </c>
      <c r="AC106" s="80">
        <v>0</v>
      </c>
      <c r="AD106" s="80">
        <v>300</v>
      </c>
      <c r="AE106" s="80">
        <v>0</v>
      </c>
      <c r="AF106" s="80">
        <v>2300.9384</v>
      </c>
      <c r="AG106" s="80">
        <v>2200.428</v>
      </c>
      <c r="AH106" s="80">
        <v>100</v>
      </c>
      <c r="AI106" s="80">
        <v>0</v>
      </c>
      <c r="AJ106" s="80">
        <v>300</v>
      </c>
      <c r="AK106" s="80">
        <v>0</v>
      </c>
      <c r="AL106" s="80">
        <v>0</v>
      </c>
      <c r="AM106" s="80">
        <v>0</v>
      </c>
      <c r="AN106" s="80">
        <v>0</v>
      </c>
      <c r="AO106" s="80">
        <v>0</v>
      </c>
      <c r="AP106" s="80">
        <v>200</v>
      </c>
      <c r="AQ106" s="80">
        <v>0</v>
      </c>
      <c r="AR106" s="80">
        <v>2200.9384</v>
      </c>
      <c r="AS106" s="80">
        <v>2200.428</v>
      </c>
      <c r="AT106" s="80">
        <v>0</v>
      </c>
      <c r="AU106" s="80">
        <v>0</v>
      </c>
      <c r="AV106" s="80">
        <v>-200</v>
      </c>
      <c r="AW106" s="80">
        <v>0</v>
      </c>
      <c r="AX106" s="80">
        <v>225</v>
      </c>
      <c r="AY106" s="80">
        <v>125</v>
      </c>
      <c r="AZ106" s="80">
        <v>0</v>
      </c>
      <c r="BA106" s="80">
        <v>0</v>
      </c>
      <c r="BB106" s="80">
        <v>225</v>
      </c>
      <c r="BC106" s="80">
        <v>125</v>
      </c>
      <c r="BD106" s="80">
        <v>0</v>
      </c>
      <c r="BE106" s="80">
        <v>0</v>
      </c>
      <c r="BF106" s="80">
        <v>0</v>
      </c>
      <c r="BG106" s="80">
        <v>0</v>
      </c>
      <c r="BH106" s="80">
        <v>0</v>
      </c>
      <c r="BI106" s="80">
        <v>0</v>
      </c>
      <c r="BJ106" s="80">
        <v>457</v>
      </c>
      <c r="BK106" s="80">
        <v>164.3</v>
      </c>
      <c r="BL106" s="80">
        <v>1457</v>
      </c>
      <c r="BM106" s="80">
        <v>1022</v>
      </c>
      <c r="BN106" s="80">
        <v>0</v>
      </c>
      <c r="BO106" s="80">
        <v>0</v>
      </c>
      <c r="BP106" s="80">
        <v>0</v>
      </c>
      <c r="BQ106" s="80">
        <v>0</v>
      </c>
      <c r="BR106" s="80">
        <v>0</v>
      </c>
      <c r="BS106" s="80">
        <v>0</v>
      </c>
      <c r="BT106" s="80">
        <v>0</v>
      </c>
      <c r="BU106" s="80">
        <v>0</v>
      </c>
      <c r="BV106" s="80">
        <v>407</v>
      </c>
      <c r="BW106" s="80">
        <v>164.3</v>
      </c>
      <c r="BX106" s="80">
        <v>1457</v>
      </c>
      <c r="BY106" s="80">
        <v>1022</v>
      </c>
      <c r="BZ106" s="80">
        <v>50</v>
      </c>
      <c r="CA106" s="80">
        <v>0</v>
      </c>
      <c r="CB106" s="80">
        <v>0</v>
      </c>
      <c r="CC106" s="80">
        <v>0</v>
      </c>
      <c r="CD106" s="80">
        <v>0</v>
      </c>
      <c r="CE106" s="80">
        <v>0</v>
      </c>
      <c r="CF106" s="80">
        <v>0</v>
      </c>
      <c r="CG106" s="80">
        <v>0</v>
      </c>
      <c r="CH106" s="80">
        <v>0</v>
      </c>
      <c r="CI106" s="80">
        <v>0</v>
      </c>
      <c r="CJ106" s="80">
        <v>0</v>
      </c>
      <c r="CK106" s="80">
        <v>0</v>
      </c>
      <c r="CL106" s="80">
        <v>3988</v>
      </c>
      <c r="CM106" s="80">
        <v>2452.419</v>
      </c>
      <c r="CN106" s="80">
        <v>1500</v>
      </c>
      <c r="CO106" s="80">
        <v>0</v>
      </c>
      <c r="CP106" s="80">
        <v>3988</v>
      </c>
      <c r="CQ106" s="80">
        <v>2452.419</v>
      </c>
      <c r="CR106" s="80">
        <v>1500</v>
      </c>
      <c r="CS106" s="80">
        <v>0</v>
      </c>
      <c r="CT106" s="80">
        <v>2800</v>
      </c>
      <c r="CU106" s="80">
        <v>1808.211</v>
      </c>
      <c r="CV106" s="80">
        <v>1200</v>
      </c>
      <c r="CW106" s="80">
        <v>0</v>
      </c>
      <c r="CX106" s="80">
        <v>0</v>
      </c>
      <c r="CY106" s="80">
        <v>0</v>
      </c>
      <c r="CZ106" s="80">
        <v>0</v>
      </c>
      <c r="DA106" s="80">
        <v>0</v>
      </c>
      <c r="DB106" s="80">
        <v>0</v>
      </c>
      <c r="DC106" s="80">
        <v>0</v>
      </c>
      <c r="DD106" s="80">
        <v>0</v>
      </c>
      <c r="DE106" s="80">
        <v>0</v>
      </c>
      <c r="DF106" s="80">
        <v>2000</v>
      </c>
      <c r="DG106" s="80">
        <v>1520</v>
      </c>
      <c r="DH106" s="80">
        <v>0</v>
      </c>
      <c r="DI106" s="80">
        <v>0</v>
      </c>
      <c r="DJ106" s="80">
        <f aca="true" t="shared" si="32" ref="DJ106:DJ124">DL106+DN106-DP106</f>
        <v>0</v>
      </c>
      <c r="DK106" s="80">
        <f aca="true" t="shared" si="33" ref="DK106:DK124">DM106+DO106-DQ106</f>
        <v>0</v>
      </c>
      <c r="DL106" s="80">
        <v>1250</v>
      </c>
      <c r="DM106" s="80">
        <v>0</v>
      </c>
      <c r="DN106" s="80">
        <v>0</v>
      </c>
      <c r="DO106" s="80">
        <v>0</v>
      </c>
      <c r="DP106" s="80">
        <v>1250</v>
      </c>
      <c r="DQ106" s="80">
        <v>0</v>
      </c>
    </row>
    <row r="107" spans="1:121" ht="16.5" customHeight="1">
      <c r="A107" s="79">
        <v>98</v>
      </c>
      <c r="B107" s="79">
        <v>58</v>
      </c>
      <c r="C107" s="56" t="s">
        <v>189</v>
      </c>
      <c r="D107" s="80">
        <f t="shared" si="26"/>
        <v>14627.617999999999</v>
      </c>
      <c r="E107" s="80">
        <f t="shared" si="27"/>
        <v>9224.523000000001</v>
      </c>
      <c r="F107" s="80">
        <f t="shared" si="28"/>
        <v>14247.8</v>
      </c>
      <c r="G107" s="80">
        <f t="shared" si="29"/>
        <v>9334.167000000001</v>
      </c>
      <c r="H107" s="80">
        <f t="shared" si="30"/>
        <v>1099.818</v>
      </c>
      <c r="I107" s="80">
        <f t="shared" si="31"/>
        <v>-109.644</v>
      </c>
      <c r="J107" s="80">
        <v>10057.8</v>
      </c>
      <c r="K107" s="80">
        <v>7208.113</v>
      </c>
      <c r="L107" s="80">
        <v>339.2</v>
      </c>
      <c r="M107" s="80">
        <v>170</v>
      </c>
      <c r="N107" s="80">
        <v>10042.8</v>
      </c>
      <c r="O107" s="80">
        <v>7208.113</v>
      </c>
      <c r="P107" s="80">
        <v>169.2</v>
      </c>
      <c r="Q107" s="80">
        <v>0</v>
      </c>
      <c r="R107" s="80">
        <v>0</v>
      </c>
      <c r="S107" s="80">
        <v>0</v>
      </c>
      <c r="T107" s="80">
        <v>170</v>
      </c>
      <c r="U107" s="80">
        <v>170</v>
      </c>
      <c r="V107" s="80">
        <v>0</v>
      </c>
      <c r="W107" s="80">
        <v>0</v>
      </c>
      <c r="X107" s="80">
        <v>0</v>
      </c>
      <c r="Y107" s="80">
        <v>0</v>
      </c>
      <c r="Z107" s="80">
        <v>0</v>
      </c>
      <c r="AA107" s="80">
        <v>0</v>
      </c>
      <c r="AB107" s="80">
        <v>0</v>
      </c>
      <c r="AC107" s="80">
        <v>0</v>
      </c>
      <c r="AD107" s="80">
        <v>0</v>
      </c>
      <c r="AE107" s="80">
        <v>0</v>
      </c>
      <c r="AF107" s="80">
        <v>-219.6</v>
      </c>
      <c r="AG107" s="80">
        <v>-279.644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80">
        <v>0</v>
      </c>
      <c r="AN107" s="80">
        <v>0</v>
      </c>
      <c r="AO107" s="80">
        <v>0</v>
      </c>
      <c r="AP107" s="80">
        <v>0</v>
      </c>
      <c r="AQ107" s="80">
        <v>0</v>
      </c>
      <c r="AR107" s="80">
        <v>990</v>
      </c>
      <c r="AS107" s="80">
        <v>930</v>
      </c>
      <c r="AT107" s="80">
        <v>0</v>
      </c>
      <c r="AU107" s="80">
        <v>0</v>
      </c>
      <c r="AV107" s="80">
        <v>-1209.6</v>
      </c>
      <c r="AW107" s="80">
        <v>-1209.644</v>
      </c>
      <c r="AX107" s="80">
        <v>200</v>
      </c>
      <c r="AY107" s="80">
        <v>0</v>
      </c>
      <c r="AZ107" s="80">
        <v>0</v>
      </c>
      <c r="BA107" s="80">
        <v>0</v>
      </c>
      <c r="BB107" s="80">
        <v>200</v>
      </c>
      <c r="BC107" s="80">
        <v>0</v>
      </c>
      <c r="BD107" s="80">
        <v>0</v>
      </c>
      <c r="BE107" s="80">
        <v>0</v>
      </c>
      <c r="BF107" s="80">
        <v>0</v>
      </c>
      <c r="BG107" s="80">
        <v>0</v>
      </c>
      <c r="BH107" s="80">
        <v>0</v>
      </c>
      <c r="BI107" s="80">
        <v>0</v>
      </c>
      <c r="BJ107" s="80">
        <v>108</v>
      </c>
      <c r="BK107" s="80">
        <v>81</v>
      </c>
      <c r="BL107" s="80">
        <v>980.218</v>
      </c>
      <c r="BM107" s="80">
        <v>0</v>
      </c>
      <c r="BN107" s="80">
        <v>0</v>
      </c>
      <c r="BO107" s="80">
        <v>0</v>
      </c>
      <c r="BP107" s="80">
        <v>0</v>
      </c>
      <c r="BQ107" s="80">
        <v>0</v>
      </c>
      <c r="BR107" s="80">
        <v>0</v>
      </c>
      <c r="BS107" s="80">
        <v>0</v>
      </c>
      <c r="BT107" s="80">
        <v>0</v>
      </c>
      <c r="BU107" s="80">
        <v>0</v>
      </c>
      <c r="BV107" s="80">
        <v>108</v>
      </c>
      <c r="BW107" s="80">
        <v>81</v>
      </c>
      <c r="BX107" s="80">
        <v>0</v>
      </c>
      <c r="BY107" s="80">
        <v>0</v>
      </c>
      <c r="BZ107" s="80">
        <v>0</v>
      </c>
      <c r="CA107" s="80">
        <v>0</v>
      </c>
      <c r="CB107" s="80">
        <v>980.218</v>
      </c>
      <c r="CC107" s="80">
        <v>0</v>
      </c>
      <c r="CD107" s="80">
        <v>0</v>
      </c>
      <c r="CE107" s="80">
        <v>0</v>
      </c>
      <c r="CF107" s="80">
        <v>0</v>
      </c>
      <c r="CG107" s="80">
        <v>0</v>
      </c>
      <c r="CH107" s="80">
        <v>0</v>
      </c>
      <c r="CI107" s="80">
        <v>0</v>
      </c>
      <c r="CJ107" s="80">
        <v>0</v>
      </c>
      <c r="CK107" s="80">
        <v>0</v>
      </c>
      <c r="CL107" s="80">
        <v>1822</v>
      </c>
      <c r="CM107" s="80">
        <v>1145.054</v>
      </c>
      <c r="CN107" s="80">
        <v>0</v>
      </c>
      <c r="CO107" s="80">
        <v>0</v>
      </c>
      <c r="CP107" s="80">
        <v>1822</v>
      </c>
      <c r="CQ107" s="80">
        <v>1145.054</v>
      </c>
      <c r="CR107" s="80">
        <v>0</v>
      </c>
      <c r="CS107" s="80">
        <v>0</v>
      </c>
      <c r="CT107" s="80">
        <v>1222</v>
      </c>
      <c r="CU107" s="80">
        <v>845.054</v>
      </c>
      <c r="CV107" s="80">
        <v>0</v>
      </c>
      <c r="CW107" s="80">
        <v>0</v>
      </c>
      <c r="CX107" s="80">
        <v>0</v>
      </c>
      <c r="CY107" s="80">
        <v>0</v>
      </c>
      <c r="CZ107" s="80">
        <v>0</v>
      </c>
      <c r="DA107" s="80">
        <v>0</v>
      </c>
      <c r="DB107" s="80">
        <v>0</v>
      </c>
      <c r="DC107" s="80">
        <v>0</v>
      </c>
      <c r="DD107" s="80">
        <v>0</v>
      </c>
      <c r="DE107" s="80">
        <v>0</v>
      </c>
      <c r="DF107" s="80">
        <v>1340</v>
      </c>
      <c r="DG107" s="80">
        <v>900</v>
      </c>
      <c r="DH107" s="80">
        <v>0</v>
      </c>
      <c r="DI107" s="80">
        <v>0</v>
      </c>
      <c r="DJ107" s="80">
        <f t="shared" si="32"/>
        <v>0</v>
      </c>
      <c r="DK107" s="80">
        <f t="shared" si="33"/>
        <v>0</v>
      </c>
      <c r="DL107" s="80">
        <v>720</v>
      </c>
      <c r="DM107" s="80">
        <v>0</v>
      </c>
      <c r="DN107" s="80">
        <v>0</v>
      </c>
      <c r="DO107" s="80">
        <v>0</v>
      </c>
      <c r="DP107" s="80">
        <v>720</v>
      </c>
      <c r="DQ107" s="80">
        <v>0</v>
      </c>
    </row>
    <row r="108" spans="1:121" ht="16.5" customHeight="1">
      <c r="A108" s="79">
        <v>99</v>
      </c>
      <c r="B108" s="79">
        <v>61</v>
      </c>
      <c r="C108" s="56" t="s">
        <v>190</v>
      </c>
      <c r="D108" s="80">
        <f t="shared" si="26"/>
        <v>13665.685099999999</v>
      </c>
      <c r="E108" s="80">
        <f t="shared" si="27"/>
        <v>7700.156999999999</v>
      </c>
      <c r="F108" s="80">
        <f t="shared" si="28"/>
        <v>5610.8</v>
      </c>
      <c r="G108" s="80">
        <f t="shared" si="29"/>
        <v>3631.564</v>
      </c>
      <c r="H108" s="80">
        <f t="shared" si="30"/>
        <v>8344.8851</v>
      </c>
      <c r="I108" s="80">
        <f t="shared" si="31"/>
        <v>4068.593</v>
      </c>
      <c r="J108" s="80">
        <v>5250.8</v>
      </c>
      <c r="K108" s="80">
        <v>3631.564</v>
      </c>
      <c r="L108" s="80">
        <v>160</v>
      </c>
      <c r="M108" s="80">
        <v>160</v>
      </c>
      <c r="N108" s="80">
        <v>5230.8</v>
      </c>
      <c r="O108" s="80">
        <v>3631.564</v>
      </c>
      <c r="P108" s="80">
        <v>0</v>
      </c>
      <c r="Q108" s="80">
        <v>0</v>
      </c>
      <c r="R108" s="80">
        <v>20</v>
      </c>
      <c r="S108" s="80">
        <v>0</v>
      </c>
      <c r="T108" s="80">
        <v>160</v>
      </c>
      <c r="U108" s="80">
        <v>160</v>
      </c>
      <c r="V108" s="80">
        <v>0</v>
      </c>
      <c r="W108" s="80">
        <v>0</v>
      </c>
      <c r="X108" s="80">
        <v>0</v>
      </c>
      <c r="Y108" s="80">
        <v>0</v>
      </c>
      <c r="Z108" s="80">
        <v>0</v>
      </c>
      <c r="AA108" s="80">
        <v>0</v>
      </c>
      <c r="AB108" s="80">
        <v>0</v>
      </c>
      <c r="AC108" s="80">
        <v>0</v>
      </c>
      <c r="AD108" s="80">
        <v>0</v>
      </c>
      <c r="AE108" s="80">
        <v>0</v>
      </c>
      <c r="AF108" s="80">
        <v>0</v>
      </c>
      <c r="AG108" s="80">
        <v>0</v>
      </c>
      <c r="AH108" s="80">
        <v>0</v>
      </c>
      <c r="AI108" s="80">
        <v>0</v>
      </c>
      <c r="AJ108" s="80">
        <v>0</v>
      </c>
      <c r="AK108" s="80">
        <v>0</v>
      </c>
      <c r="AL108" s="80">
        <v>0</v>
      </c>
      <c r="AM108" s="80">
        <v>0</v>
      </c>
      <c r="AN108" s="80">
        <v>0</v>
      </c>
      <c r="AO108" s="80">
        <v>0</v>
      </c>
      <c r="AP108" s="80">
        <v>0</v>
      </c>
      <c r="AQ108" s="80">
        <v>0</v>
      </c>
      <c r="AR108" s="80">
        <v>0</v>
      </c>
      <c r="AS108" s="80">
        <v>0</v>
      </c>
      <c r="AT108" s="80">
        <v>0</v>
      </c>
      <c r="AU108" s="80">
        <v>0</v>
      </c>
      <c r="AV108" s="80">
        <v>0</v>
      </c>
      <c r="AW108" s="80">
        <v>0</v>
      </c>
      <c r="AX108" s="80">
        <v>0</v>
      </c>
      <c r="AY108" s="80">
        <v>0</v>
      </c>
      <c r="AZ108" s="80">
        <v>0</v>
      </c>
      <c r="BA108" s="80">
        <v>0</v>
      </c>
      <c r="BB108" s="80">
        <v>0</v>
      </c>
      <c r="BC108" s="80">
        <v>0</v>
      </c>
      <c r="BD108" s="80">
        <v>0</v>
      </c>
      <c r="BE108" s="80">
        <v>0</v>
      </c>
      <c r="BF108" s="80">
        <v>0</v>
      </c>
      <c r="BG108" s="80">
        <v>0</v>
      </c>
      <c r="BH108" s="80">
        <v>0</v>
      </c>
      <c r="BI108" s="80">
        <v>0</v>
      </c>
      <c r="BJ108" s="80">
        <v>0</v>
      </c>
      <c r="BK108" s="80">
        <v>0</v>
      </c>
      <c r="BL108" s="80">
        <v>0</v>
      </c>
      <c r="BM108" s="80">
        <v>0</v>
      </c>
      <c r="BN108" s="80">
        <v>0</v>
      </c>
      <c r="BO108" s="80">
        <v>0</v>
      </c>
      <c r="BP108" s="80">
        <v>0</v>
      </c>
      <c r="BQ108" s="80">
        <v>0</v>
      </c>
      <c r="BR108" s="80">
        <v>0</v>
      </c>
      <c r="BS108" s="80">
        <v>0</v>
      </c>
      <c r="BT108" s="80">
        <v>0</v>
      </c>
      <c r="BU108" s="80">
        <v>0</v>
      </c>
      <c r="BV108" s="80">
        <v>0</v>
      </c>
      <c r="BW108" s="80">
        <v>0</v>
      </c>
      <c r="BX108" s="80">
        <v>0</v>
      </c>
      <c r="BY108" s="80">
        <v>0</v>
      </c>
      <c r="BZ108" s="80">
        <v>0</v>
      </c>
      <c r="CA108" s="80">
        <v>0</v>
      </c>
      <c r="CB108" s="80">
        <v>0</v>
      </c>
      <c r="CC108" s="80">
        <v>0</v>
      </c>
      <c r="CD108" s="80">
        <v>0</v>
      </c>
      <c r="CE108" s="80">
        <v>0</v>
      </c>
      <c r="CF108" s="80">
        <v>0</v>
      </c>
      <c r="CG108" s="80">
        <v>0</v>
      </c>
      <c r="CH108" s="80">
        <v>0</v>
      </c>
      <c r="CI108" s="80">
        <v>0</v>
      </c>
      <c r="CJ108" s="80">
        <v>0</v>
      </c>
      <c r="CK108" s="80">
        <v>0</v>
      </c>
      <c r="CL108" s="80">
        <v>70</v>
      </c>
      <c r="CM108" s="80">
        <v>0</v>
      </c>
      <c r="CN108" s="80">
        <v>8184.8851</v>
      </c>
      <c r="CO108" s="80">
        <v>3908.593</v>
      </c>
      <c r="CP108" s="80">
        <v>70</v>
      </c>
      <c r="CQ108" s="80">
        <v>0</v>
      </c>
      <c r="CR108" s="80">
        <v>8184.8851</v>
      </c>
      <c r="CS108" s="80">
        <v>3908.593</v>
      </c>
      <c r="CT108" s="80">
        <v>0</v>
      </c>
      <c r="CU108" s="80">
        <v>0</v>
      </c>
      <c r="CV108" s="80">
        <v>8184.8851</v>
      </c>
      <c r="CW108" s="80">
        <v>3908.593</v>
      </c>
      <c r="CX108" s="80">
        <v>0</v>
      </c>
      <c r="CY108" s="80">
        <v>0</v>
      </c>
      <c r="CZ108" s="80">
        <v>0</v>
      </c>
      <c r="DA108" s="80">
        <v>0</v>
      </c>
      <c r="DB108" s="80">
        <v>0</v>
      </c>
      <c r="DC108" s="80">
        <v>0</v>
      </c>
      <c r="DD108" s="80">
        <v>0</v>
      </c>
      <c r="DE108" s="80">
        <v>0</v>
      </c>
      <c r="DF108" s="80">
        <v>0</v>
      </c>
      <c r="DG108" s="80">
        <v>0</v>
      </c>
      <c r="DH108" s="80">
        <v>0</v>
      </c>
      <c r="DI108" s="80">
        <v>0</v>
      </c>
      <c r="DJ108" s="80">
        <f t="shared" si="32"/>
        <v>0</v>
      </c>
      <c r="DK108" s="80">
        <f t="shared" si="33"/>
        <v>0</v>
      </c>
      <c r="DL108" s="80">
        <v>290</v>
      </c>
      <c r="DM108" s="80">
        <v>0</v>
      </c>
      <c r="DN108" s="80">
        <v>0</v>
      </c>
      <c r="DO108" s="80">
        <v>0</v>
      </c>
      <c r="DP108" s="80">
        <v>290</v>
      </c>
      <c r="DQ108" s="80">
        <v>0</v>
      </c>
    </row>
    <row r="109" spans="1:121" ht="16.5" customHeight="1">
      <c r="A109" s="79">
        <v>100</v>
      </c>
      <c r="B109" s="79">
        <v>63</v>
      </c>
      <c r="C109" s="56" t="s">
        <v>191</v>
      </c>
      <c r="D109" s="80">
        <f t="shared" si="26"/>
        <v>11627.9284</v>
      </c>
      <c r="E109" s="80">
        <f t="shared" si="27"/>
        <v>7120.094000000001</v>
      </c>
      <c r="F109" s="80">
        <f t="shared" si="28"/>
        <v>9428.4</v>
      </c>
      <c r="G109" s="80">
        <f t="shared" si="29"/>
        <v>5120.834000000001</v>
      </c>
      <c r="H109" s="80">
        <f t="shared" si="30"/>
        <v>2674.5284</v>
      </c>
      <c r="I109" s="80">
        <f t="shared" si="31"/>
        <v>1999.26</v>
      </c>
      <c r="J109" s="80">
        <v>6213.4</v>
      </c>
      <c r="K109" s="80">
        <v>3920.577</v>
      </c>
      <c r="L109" s="80">
        <v>2674.5284</v>
      </c>
      <c r="M109" s="80">
        <v>1999.26</v>
      </c>
      <c r="N109" s="80">
        <v>6183.4</v>
      </c>
      <c r="O109" s="80">
        <v>3920.577</v>
      </c>
      <c r="P109" s="80">
        <v>2674.5284</v>
      </c>
      <c r="Q109" s="80">
        <v>1999.26</v>
      </c>
      <c r="R109" s="80">
        <v>30</v>
      </c>
      <c r="S109" s="80">
        <v>0</v>
      </c>
      <c r="T109" s="80">
        <v>0</v>
      </c>
      <c r="U109" s="80">
        <v>0</v>
      </c>
      <c r="V109" s="80">
        <v>0</v>
      </c>
      <c r="W109" s="80">
        <v>0</v>
      </c>
      <c r="X109" s="80">
        <v>0</v>
      </c>
      <c r="Y109" s="80">
        <v>0</v>
      </c>
      <c r="Z109" s="80">
        <v>0</v>
      </c>
      <c r="AA109" s="80">
        <v>0</v>
      </c>
      <c r="AB109" s="80">
        <v>0</v>
      </c>
      <c r="AC109" s="80">
        <v>0</v>
      </c>
      <c r="AD109" s="80">
        <v>0</v>
      </c>
      <c r="AE109" s="80">
        <v>0</v>
      </c>
      <c r="AF109" s="80">
        <v>0</v>
      </c>
      <c r="AG109" s="80">
        <v>0</v>
      </c>
      <c r="AH109" s="80">
        <v>0</v>
      </c>
      <c r="AI109" s="80">
        <v>0</v>
      </c>
      <c r="AJ109" s="80">
        <v>0</v>
      </c>
      <c r="AK109" s="80">
        <v>0</v>
      </c>
      <c r="AL109" s="80">
        <v>0</v>
      </c>
      <c r="AM109" s="80">
        <v>0</v>
      </c>
      <c r="AN109" s="80">
        <v>0</v>
      </c>
      <c r="AO109" s="80">
        <v>0</v>
      </c>
      <c r="AP109" s="80">
        <v>0</v>
      </c>
      <c r="AQ109" s="80">
        <v>0</v>
      </c>
      <c r="AR109" s="80">
        <v>0</v>
      </c>
      <c r="AS109" s="80">
        <v>0</v>
      </c>
      <c r="AT109" s="80">
        <v>0</v>
      </c>
      <c r="AU109" s="80">
        <v>0</v>
      </c>
      <c r="AV109" s="80">
        <v>0</v>
      </c>
      <c r="AW109" s="80">
        <v>0</v>
      </c>
      <c r="AX109" s="80">
        <v>0</v>
      </c>
      <c r="AY109" s="80">
        <v>0</v>
      </c>
      <c r="AZ109" s="80">
        <v>0</v>
      </c>
      <c r="BA109" s="80">
        <v>0</v>
      </c>
      <c r="BB109" s="80">
        <v>0</v>
      </c>
      <c r="BC109" s="80">
        <v>0</v>
      </c>
      <c r="BD109" s="80">
        <v>0</v>
      </c>
      <c r="BE109" s="80">
        <v>0</v>
      </c>
      <c r="BF109" s="80">
        <v>0</v>
      </c>
      <c r="BG109" s="80">
        <v>0</v>
      </c>
      <c r="BH109" s="80">
        <v>0</v>
      </c>
      <c r="BI109" s="80">
        <v>0</v>
      </c>
      <c r="BJ109" s="80">
        <v>0</v>
      </c>
      <c r="BK109" s="80">
        <v>0</v>
      </c>
      <c r="BL109" s="80">
        <v>0</v>
      </c>
      <c r="BM109" s="80">
        <v>0</v>
      </c>
      <c r="BN109" s="80">
        <v>0</v>
      </c>
      <c r="BO109" s="80">
        <v>0</v>
      </c>
      <c r="BP109" s="80">
        <v>0</v>
      </c>
      <c r="BQ109" s="80">
        <v>0</v>
      </c>
      <c r="BR109" s="80">
        <v>0</v>
      </c>
      <c r="BS109" s="80">
        <v>0</v>
      </c>
      <c r="BT109" s="80">
        <v>0</v>
      </c>
      <c r="BU109" s="80">
        <v>0</v>
      </c>
      <c r="BV109" s="80">
        <v>0</v>
      </c>
      <c r="BW109" s="80">
        <v>0</v>
      </c>
      <c r="BX109" s="80">
        <v>0</v>
      </c>
      <c r="BY109" s="80">
        <v>0</v>
      </c>
      <c r="BZ109" s="80">
        <v>0</v>
      </c>
      <c r="CA109" s="80">
        <v>0</v>
      </c>
      <c r="CB109" s="80">
        <v>0</v>
      </c>
      <c r="CC109" s="80">
        <v>0</v>
      </c>
      <c r="CD109" s="80">
        <v>0</v>
      </c>
      <c r="CE109" s="80">
        <v>0</v>
      </c>
      <c r="CF109" s="80">
        <v>0</v>
      </c>
      <c r="CG109" s="80">
        <v>0</v>
      </c>
      <c r="CH109" s="80">
        <v>0</v>
      </c>
      <c r="CI109" s="80">
        <v>0</v>
      </c>
      <c r="CJ109" s="80">
        <v>0</v>
      </c>
      <c r="CK109" s="80">
        <v>0</v>
      </c>
      <c r="CL109" s="80">
        <v>2140</v>
      </c>
      <c r="CM109" s="80">
        <v>1200.257</v>
      </c>
      <c r="CN109" s="80">
        <v>0</v>
      </c>
      <c r="CO109" s="80">
        <v>0</v>
      </c>
      <c r="CP109" s="80">
        <v>2140</v>
      </c>
      <c r="CQ109" s="80">
        <v>1200.257</v>
      </c>
      <c r="CR109" s="80">
        <v>0</v>
      </c>
      <c r="CS109" s="80">
        <v>0</v>
      </c>
      <c r="CT109" s="80">
        <v>2040</v>
      </c>
      <c r="CU109" s="80">
        <v>1200.257</v>
      </c>
      <c r="CV109" s="80">
        <v>0</v>
      </c>
      <c r="CW109" s="80">
        <v>0</v>
      </c>
      <c r="CX109" s="80">
        <v>0</v>
      </c>
      <c r="CY109" s="80">
        <v>0</v>
      </c>
      <c r="CZ109" s="80">
        <v>0</v>
      </c>
      <c r="DA109" s="80">
        <v>0</v>
      </c>
      <c r="DB109" s="80">
        <v>0</v>
      </c>
      <c r="DC109" s="80">
        <v>0</v>
      </c>
      <c r="DD109" s="80">
        <v>0</v>
      </c>
      <c r="DE109" s="80">
        <v>0</v>
      </c>
      <c r="DF109" s="80">
        <v>600</v>
      </c>
      <c r="DG109" s="80">
        <v>0</v>
      </c>
      <c r="DH109" s="80">
        <v>0</v>
      </c>
      <c r="DI109" s="80">
        <v>0</v>
      </c>
      <c r="DJ109" s="80">
        <f t="shared" si="32"/>
        <v>0</v>
      </c>
      <c r="DK109" s="80">
        <f t="shared" si="33"/>
        <v>0</v>
      </c>
      <c r="DL109" s="80">
        <v>475</v>
      </c>
      <c r="DM109" s="80">
        <v>0</v>
      </c>
      <c r="DN109" s="80">
        <v>0</v>
      </c>
      <c r="DO109" s="80">
        <v>0</v>
      </c>
      <c r="DP109" s="80">
        <v>475</v>
      </c>
      <c r="DQ109" s="80">
        <v>0</v>
      </c>
    </row>
    <row r="110" spans="1:121" ht="16.5" customHeight="1">
      <c r="A110" s="79">
        <v>101</v>
      </c>
      <c r="B110" s="79">
        <v>66</v>
      </c>
      <c r="C110" s="56" t="s">
        <v>192</v>
      </c>
      <c r="D110" s="80">
        <f t="shared" si="26"/>
        <v>4860.207</v>
      </c>
      <c r="E110" s="80">
        <f t="shared" si="27"/>
        <v>3265.39</v>
      </c>
      <c r="F110" s="80">
        <f t="shared" si="28"/>
        <v>4491</v>
      </c>
      <c r="G110" s="80">
        <f t="shared" si="29"/>
        <v>3265.39</v>
      </c>
      <c r="H110" s="80">
        <f t="shared" si="30"/>
        <v>369.207</v>
      </c>
      <c r="I110" s="80">
        <f t="shared" si="31"/>
        <v>0</v>
      </c>
      <c r="J110" s="80">
        <v>4249</v>
      </c>
      <c r="K110" s="80">
        <v>3205.39</v>
      </c>
      <c r="L110" s="80">
        <v>369.207</v>
      </c>
      <c r="M110" s="80">
        <v>0</v>
      </c>
      <c r="N110" s="80">
        <v>4219</v>
      </c>
      <c r="O110" s="80">
        <v>3175.39</v>
      </c>
      <c r="P110" s="80">
        <v>0</v>
      </c>
      <c r="Q110" s="80">
        <v>0</v>
      </c>
      <c r="R110" s="80">
        <v>30</v>
      </c>
      <c r="S110" s="80">
        <v>30</v>
      </c>
      <c r="T110" s="80">
        <v>369.207</v>
      </c>
      <c r="U110" s="80">
        <v>0</v>
      </c>
      <c r="V110" s="80">
        <v>0</v>
      </c>
      <c r="W110" s="80">
        <v>0</v>
      </c>
      <c r="X110" s="80">
        <v>0</v>
      </c>
      <c r="Y110" s="80">
        <v>0</v>
      </c>
      <c r="Z110" s="80">
        <v>0</v>
      </c>
      <c r="AA110" s="80">
        <v>0</v>
      </c>
      <c r="AB110" s="80">
        <v>0</v>
      </c>
      <c r="AC110" s="80">
        <v>0</v>
      </c>
      <c r="AD110" s="80">
        <v>0</v>
      </c>
      <c r="AE110" s="80">
        <v>0</v>
      </c>
      <c r="AF110" s="80">
        <v>0</v>
      </c>
      <c r="AG110" s="80">
        <v>0</v>
      </c>
      <c r="AH110" s="80">
        <v>0</v>
      </c>
      <c r="AI110" s="80">
        <v>0</v>
      </c>
      <c r="AJ110" s="80">
        <v>0</v>
      </c>
      <c r="AK110" s="80">
        <v>0</v>
      </c>
      <c r="AL110" s="80">
        <v>0</v>
      </c>
      <c r="AM110" s="80">
        <v>0</v>
      </c>
      <c r="AN110" s="80">
        <v>0</v>
      </c>
      <c r="AO110" s="80">
        <v>0</v>
      </c>
      <c r="AP110" s="80">
        <v>0</v>
      </c>
      <c r="AQ110" s="80">
        <v>0</v>
      </c>
      <c r="AR110" s="80">
        <v>0</v>
      </c>
      <c r="AS110" s="80">
        <v>0</v>
      </c>
      <c r="AT110" s="80">
        <v>0</v>
      </c>
      <c r="AU110" s="80">
        <v>0</v>
      </c>
      <c r="AV110" s="80">
        <v>0</v>
      </c>
      <c r="AW110" s="80">
        <v>0</v>
      </c>
      <c r="AX110" s="80">
        <v>0</v>
      </c>
      <c r="AY110" s="80">
        <v>0</v>
      </c>
      <c r="AZ110" s="80">
        <v>0</v>
      </c>
      <c r="BA110" s="80">
        <v>0</v>
      </c>
      <c r="BB110" s="80">
        <v>0</v>
      </c>
      <c r="BC110" s="80">
        <v>0</v>
      </c>
      <c r="BD110" s="80">
        <v>0</v>
      </c>
      <c r="BE110" s="80">
        <v>0</v>
      </c>
      <c r="BF110" s="80">
        <v>0</v>
      </c>
      <c r="BG110" s="80">
        <v>0</v>
      </c>
      <c r="BH110" s="80">
        <v>0</v>
      </c>
      <c r="BI110" s="80">
        <v>0</v>
      </c>
      <c r="BJ110" s="80">
        <v>0</v>
      </c>
      <c r="BK110" s="80">
        <v>0</v>
      </c>
      <c r="BL110" s="80">
        <v>0</v>
      </c>
      <c r="BM110" s="80">
        <v>0</v>
      </c>
      <c r="BN110" s="80">
        <v>0</v>
      </c>
      <c r="BO110" s="80">
        <v>0</v>
      </c>
      <c r="BP110" s="80">
        <v>0</v>
      </c>
      <c r="BQ110" s="80">
        <v>0</v>
      </c>
      <c r="BR110" s="80">
        <v>0</v>
      </c>
      <c r="BS110" s="80">
        <v>0</v>
      </c>
      <c r="BT110" s="80">
        <v>0</v>
      </c>
      <c r="BU110" s="80">
        <v>0</v>
      </c>
      <c r="BV110" s="80">
        <v>0</v>
      </c>
      <c r="BW110" s="80">
        <v>0</v>
      </c>
      <c r="BX110" s="80">
        <v>0</v>
      </c>
      <c r="BY110" s="80">
        <v>0</v>
      </c>
      <c r="BZ110" s="80">
        <v>0</v>
      </c>
      <c r="CA110" s="80">
        <v>0</v>
      </c>
      <c r="CB110" s="80">
        <v>0</v>
      </c>
      <c r="CC110" s="80">
        <v>0</v>
      </c>
      <c r="CD110" s="80">
        <v>0</v>
      </c>
      <c r="CE110" s="80">
        <v>0</v>
      </c>
      <c r="CF110" s="80">
        <v>0</v>
      </c>
      <c r="CG110" s="80">
        <v>0</v>
      </c>
      <c r="CH110" s="80">
        <v>0</v>
      </c>
      <c r="CI110" s="80">
        <v>0</v>
      </c>
      <c r="CJ110" s="80">
        <v>0</v>
      </c>
      <c r="CK110" s="80">
        <v>0</v>
      </c>
      <c r="CL110" s="80">
        <v>100</v>
      </c>
      <c r="CM110" s="80">
        <v>0</v>
      </c>
      <c r="CN110" s="80">
        <v>0</v>
      </c>
      <c r="CO110" s="80">
        <v>0</v>
      </c>
      <c r="CP110" s="80">
        <v>100</v>
      </c>
      <c r="CQ110" s="80">
        <v>0</v>
      </c>
      <c r="CR110" s="80">
        <v>0</v>
      </c>
      <c r="CS110" s="80">
        <v>0</v>
      </c>
      <c r="CT110" s="80">
        <v>0</v>
      </c>
      <c r="CU110" s="80">
        <v>0</v>
      </c>
      <c r="CV110" s="80">
        <v>0</v>
      </c>
      <c r="CW110" s="80">
        <v>0</v>
      </c>
      <c r="CX110" s="80">
        <v>0</v>
      </c>
      <c r="CY110" s="80">
        <v>0</v>
      </c>
      <c r="CZ110" s="80">
        <v>0</v>
      </c>
      <c r="DA110" s="80">
        <v>0</v>
      </c>
      <c r="DB110" s="80">
        <v>0</v>
      </c>
      <c r="DC110" s="80">
        <v>0</v>
      </c>
      <c r="DD110" s="80">
        <v>0</v>
      </c>
      <c r="DE110" s="80">
        <v>0</v>
      </c>
      <c r="DF110" s="80">
        <v>60</v>
      </c>
      <c r="DG110" s="80">
        <v>60</v>
      </c>
      <c r="DH110" s="80">
        <v>0</v>
      </c>
      <c r="DI110" s="80">
        <v>0</v>
      </c>
      <c r="DJ110" s="80">
        <f t="shared" si="32"/>
        <v>82</v>
      </c>
      <c r="DK110" s="80">
        <f t="shared" si="33"/>
        <v>0</v>
      </c>
      <c r="DL110" s="80">
        <v>82</v>
      </c>
      <c r="DM110" s="80">
        <v>0</v>
      </c>
      <c r="DN110" s="80">
        <v>0</v>
      </c>
      <c r="DO110" s="80">
        <v>0</v>
      </c>
      <c r="DP110" s="80">
        <v>0</v>
      </c>
      <c r="DQ110" s="80">
        <v>0</v>
      </c>
    </row>
    <row r="111" spans="1:121" ht="16.5" customHeight="1">
      <c r="A111" s="79">
        <v>102</v>
      </c>
      <c r="B111" s="79">
        <v>68</v>
      </c>
      <c r="C111" s="56" t="s">
        <v>193</v>
      </c>
      <c r="D111" s="80">
        <f t="shared" si="26"/>
        <v>105307.7467</v>
      </c>
      <c r="E111" s="80">
        <f t="shared" si="27"/>
        <v>53857.72899999999</v>
      </c>
      <c r="F111" s="80">
        <f t="shared" si="28"/>
        <v>67477</v>
      </c>
      <c r="G111" s="80">
        <f t="shared" si="29"/>
        <v>37230.94899999999</v>
      </c>
      <c r="H111" s="80">
        <f t="shared" si="30"/>
        <v>42882.6467</v>
      </c>
      <c r="I111" s="80">
        <f t="shared" si="31"/>
        <v>16626.78</v>
      </c>
      <c r="J111" s="80">
        <v>19720.2</v>
      </c>
      <c r="K111" s="80">
        <v>11509.347</v>
      </c>
      <c r="L111" s="80">
        <v>11981.1</v>
      </c>
      <c r="M111" s="80">
        <v>7530</v>
      </c>
      <c r="N111" s="80">
        <v>17940.2</v>
      </c>
      <c r="O111" s="80">
        <v>11061.947</v>
      </c>
      <c r="P111" s="80">
        <v>8581.1</v>
      </c>
      <c r="Q111" s="80">
        <v>6850</v>
      </c>
      <c r="R111" s="80">
        <v>1580</v>
      </c>
      <c r="S111" s="80">
        <v>325</v>
      </c>
      <c r="T111" s="80">
        <v>3400</v>
      </c>
      <c r="U111" s="80">
        <v>680</v>
      </c>
      <c r="V111" s="80">
        <v>400</v>
      </c>
      <c r="W111" s="80">
        <v>0</v>
      </c>
      <c r="X111" s="80">
        <v>0</v>
      </c>
      <c r="Y111" s="80">
        <v>0</v>
      </c>
      <c r="Z111" s="80">
        <v>0</v>
      </c>
      <c r="AA111" s="80">
        <v>0</v>
      </c>
      <c r="AB111" s="80">
        <v>0</v>
      </c>
      <c r="AC111" s="80">
        <v>0</v>
      </c>
      <c r="AD111" s="80">
        <v>320</v>
      </c>
      <c r="AE111" s="80">
        <v>91.997</v>
      </c>
      <c r="AF111" s="80">
        <v>15632.6467</v>
      </c>
      <c r="AG111" s="80">
        <v>70.321</v>
      </c>
      <c r="AH111" s="80">
        <v>320</v>
      </c>
      <c r="AI111" s="80">
        <v>91.997</v>
      </c>
      <c r="AJ111" s="80">
        <v>5000</v>
      </c>
      <c r="AK111" s="80">
        <v>0</v>
      </c>
      <c r="AL111" s="80">
        <v>0</v>
      </c>
      <c r="AM111" s="80">
        <v>0</v>
      </c>
      <c r="AN111" s="80">
        <v>0</v>
      </c>
      <c r="AO111" s="80">
        <v>0</v>
      </c>
      <c r="AP111" s="80">
        <v>0</v>
      </c>
      <c r="AQ111" s="80">
        <v>0</v>
      </c>
      <c r="AR111" s="80">
        <v>10862.3257</v>
      </c>
      <c r="AS111" s="80">
        <v>300</v>
      </c>
      <c r="AT111" s="80">
        <v>0</v>
      </c>
      <c r="AU111" s="80">
        <v>0</v>
      </c>
      <c r="AV111" s="80">
        <v>-229.679</v>
      </c>
      <c r="AW111" s="80">
        <v>-229.679</v>
      </c>
      <c r="AX111" s="80">
        <v>7300</v>
      </c>
      <c r="AY111" s="80">
        <v>4650.5</v>
      </c>
      <c r="AZ111" s="80">
        <v>860</v>
      </c>
      <c r="BA111" s="80">
        <v>860</v>
      </c>
      <c r="BB111" s="80">
        <v>7300</v>
      </c>
      <c r="BC111" s="80">
        <v>4650.5</v>
      </c>
      <c r="BD111" s="80">
        <v>860</v>
      </c>
      <c r="BE111" s="80">
        <v>860</v>
      </c>
      <c r="BF111" s="80">
        <v>0</v>
      </c>
      <c r="BG111" s="80">
        <v>0</v>
      </c>
      <c r="BH111" s="80">
        <v>0</v>
      </c>
      <c r="BI111" s="80">
        <v>0</v>
      </c>
      <c r="BJ111" s="80">
        <v>11450</v>
      </c>
      <c r="BK111" s="80">
        <v>6851.237</v>
      </c>
      <c r="BL111" s="80">
        <v>6458.9</v>
      </c>
      <c r="BM111" s="80">
        <v>5888.9</v>
      </c>
      <c r="BN111" s="80">
        <v>0</v>
      </c>
      <c r="BO111" s="80">
        <v>0</v>
      </c>
      <c r="BP111" s="80">
        <v>0</v>
      </c>
      <c r="BQ111" s="80">
        <v>0</v>
      </c>
      <c r="BR111" s="80">
        <v>0</v>
      </c>
      <c r="BS111" s="80">
        <v>0</v>
      </c>
      <c r="BT111" s="80">
        <v>0</v>
      </c>
      <c r="BU111" s="80">
        <v>0</v>
      </c>
      <c r="BV111" s="80">
        <v>8450</v>
      </c>
      <c r="BW111" s="80">
        <v>5507.81</v>
      </c>
      <c r="BX111" s="80">
        <v>1550</v>
      </c>
      <c r="BY111" s="80">
        <v>980</v>
      </c>
      <c r="BZ111" s="80">
        <v>3000</v>
      </c>
      <c r="CA111" s="80">
        <v>1343.427</v>
      </c>
      <c r="CB111" s="80">
        <v>4908.9</v>
      </c>
      <c r="CC111" s="80">
        <v>4908.9</v>
      </c>
      <c r="CD111" s="80">
        <v>0</v>
      </c>
      <c r="CE111" s="80">
        <v>0</v>
      </c>
      <c r="CF111" s="80">
        <v>0</v>
      </c>
      <c r="CG111" s="80">
        <v>0</v>
      </c>
      <c r="CH111" s="80">
        <v>0</v>
      </c>
      <c r="CI111" s="80">
        <v>0</v>
      </c>
      <c r="CJ111" s="80">
        <v>0</v>
      </c>
      <c r="CK111" s="80">
        <v>0</v>
      </c>
      <c r="CL111" s="80">
        <v>5487.9</v>
      </c>
      <c r="CM111" s="80">
        <v>1752.868</v>
      </c>
      <c r="CN111" s="80">
        <v>5800</v>
      </c>
      <c r="CO111" s="80">
        <v>2277.559</v>
      </c>
      <c r="CP111" s="80">
        <v>4987.9</v>
      </c>
      <c r="CQ111" s="80">
        <v>1752.868</v>
      </c>
      <c r="CR111" s="80">
        <v>2300</v>
      </c>
      <c r="CS111" s="80">
        <v>0</v>
      </c>
      <c r="CT111" s="80">
        <v>3987.9</v>
      </c>
      <c r="CU111" s="80">
        <v>1552.868</v>
      </c>
      <c r="CV111" s="80">
        <v>2300</v>
      </c>
      <c r="CW111" s="80">
        <v>0</v>
      </c>
      <c r="CX111" s="80">
        <v>16547</v>
      </c>
      <c r="CY111" s="80">
        <v>11525</v>
      </c>
      <c r="CZ111" s="80">
        <v>2150</v>
      </c>
      <c r="DA111" s="80">
        <v>0</v>
      </c>
      <c r="DB111" s="80">
        <v>16547</v>
      </c>
      <c r="DC111" s="80">
        <v>11525</v>
      </c>
      <c r="DD111" s="80">
        <v>2150</v>
      </c>
      <c r="DE111" s="80">
        <v>0</v>
      </c>
      <c r="DF111" s="80">
        <v>1200</v>
      </c>
      <c r="DG111" s="80">
        <v>850</v>
      </c>
      <c r="DH111" s="80">
        <v>0</v>
      </c>
      <c r="DI111" s="80">
        <v>0</v>
      </c>
      <c r="DJ111" s="80">
        <f t="shared" si="32"/>
        <v>0</v>
      </c>
      <c r="DK111" s="80">
        <f t="shared" si="33"/>
        <v>0</v>
      </c>
      <c r="DL111" s="80">
        <v>5051.9</v>
      </c>
      <c r="DM111" s="80">
        <v>0</v>
      </c>
      <c r="DN111" s="80">
        <v>0</v>
      </c>
      <c r="DO111" s="80">
        <v>0</v>
      </c>
      <c r="DP111" s="80">
        <v>5051.9</v>
      </c>
      <c r="DQ111" s="80">
        <v>0</v>
      </c>
    </row>
    <row r="112" spans="1:121" ht="16.5" customHeight="1">
      <c r="A112" s="79">
        <v>103</v>
      </c>
      <c r="B112" s="79">
        <v>78</v>
      </c>
      <c r="C112" s="56" t="s">
        <v>194</v>
      </c>
      <c r="D112" s="80">
        <f t="shared" si="26"/>
        <v>13422.9171</v>
      </c>
      <c r="E112" s="80">
        <f t="shared" si="27"/>
        <v>8174.242</v>
      </c>
      <c r="F112" s="80">
        <f t="shared" si="28"/>
        <v>12374.2</v>
      </c>
      <c r="G112" s="80">
        <f t="shared" si="29"/>
        <v>7125.992</v>
      </c>
      <c r="H112" s="80">
        <f t="shared" si="30"/>
        <v>2368.7171</v>
      </c>
      <c r="I112" s="80">
        <f t="shared" si="31"/>
        <v>1048.25</v>
      </c>
      <c r="J112" s="80">
        <v>8838.2</v>
      </c>
      <c r="K112" s="80">
        <v>5932.778</v>
      </c>
      <c r="L112" s="80">
        <v>268.7</v>
      </c>
      <c r="M112" s="80">
        <v>268.25</v>
      </c>
      <c r="N112" s="80">
        <v>8464.2</v>
      </c>
      <c r="O112" s="80">
        <v>5817.378</v>
      </c>
      <c r="P112" s="80">
        <v>0</v>
      </c>
      <c r="Q112" s="80">
        <v>0</v>
      </c>
      <c r="R112" s="80">
        <v>354</v>
      </c>
      <c r="S112" s="80">
        <v>101</v>
      </c>
      <c r="T112" s="80">
        <v>268.7</v>
      </c>
      <c r="U112" s="80">
        <v>268.25</v>
      </c>
      <c r="V112" s="80">
        <v>0</v>
      </c>
      <c r="W112" s="80">
        <v>0</v>
      </c>
      <c r="X112" s="80">
        <v>0</v>
      </c>
      <c r="Y112" s="80">
        <v>0</v>
      </c>
      <c r="Z112" s="80">
        <v>0</v>
      </c>
      <c r="AA112" s="80">
        <v>0</v>
      </c>
      <c r="AB112" s="80">
        <v>0</v>
      </c>
      <c r="AC112" s="80">
        <v>0</v>
      </c>
      <c r="AD112" s="80">
        <v>0</v>
      </c>
      <c r="AE112" s="80">
        <v>0</v>
      </c>
      <c r="AF112" s="80">
        <v>2100.0171</v>
      </c>
      <c r="AG112" s="80">
        <v>780</v>
      </c>
      <c r="AH112" s="80">
        <v>0</v>
      </c>
      <c r="AI112" s="80">
        <v>0</v>
      </c>
      <c r="AJ112" s="80">
        <v>2100.0171</v>
      </c>
      <c r="AK112" s="80">
        <v>780</v>
      </c>
      <c r="AL112" s="80">
        <v>0</v>
      </c>
      <c r="AM112" s="80">
        <v>0</v>
      </c>
      <c r="AN112" s="80">
        <v>0</v>
      </c>
      <c r="AO112" s="80">
        <v>0</v>
      </c>
      <c r="AP112" s="80">
        <v>0</v>
      </c>
      <c r="AQ112" s="80">
        <v>0</v>
      </c>
      <c r="AR112" s="80">
        <v>0</v>
      </c>
      <c r="AS112" s="80">
        <v>0</v>
      </c>
      <c r="AT112" s="80">
        <v>0</v>
      </c>
      <c r="AU112" s="80">
        <v>0</v>
      </c>
      <c r="AV112" s="80">
        <v>0</v>
      </c>
      <c r="AW112" s="80">
        <v>0</v>
      </c>
      <c r="AX112" s="80">
        <v>100</v>
      </c>
      <c r="AY112" s="80">
        <v>79</v>
      </c>
      <c r="AZ112" s="80">
        <v>0</v>
      </c>
      <c r="BA112" s="80">
        <v>0</v>
      </c>
      <c r="BB112" s="80">
        <v>100</v>
      </c>
      <c r="BC112" s="80">
        <v>79</v>
      </c>
      <c r="BD112" s="80">
        <v>0</v>
      </c>
      <c r="BE112" s="80">
        <v>0</v>
      </c>
      <c r="BF112" s="80">
        <v>0</v>
      </c>
      <c r="BG112" s="80">
        <v>0</v>
      </c>
      <c r="BH112" s="80">
        <v>0</v>
      </c>
      <c r="BI112" s="80">
        <v>0</v>
      </c>
      <c r="BJ112" s="80">
        <v>200</v>
      </c>
      <c r="BK112" s="80">
        <v>72</v>
      </c>
      <c r="BL112" s="80">
        <v>0</v>
      </c>
      <c r="BM112" s="80">
        <v>0</v>
      </c>
      <c r="BN112" s="80">
        <v>0</v>
      </c>
      <c r="BO112" s="80">
        <v>0</v>
      </c>
      <c r="BP112" s="80">
        <v>0</v>
      </c>
      <c r="BQ112" s="80">
        <v>0</v>
      </c>
      <c r="BR112" s="80">
        <v>0</v>
      </c>
      <c r="BS112" s="80">
        <v>0</v>
      </c>
      <c r="BT112" s="80">
        <v>0</v>
      </c>
      <c r="BU112" s="80">
        <v>0</v>
      </c>
      <c r="BV112" s="80">
        <v>200</v>
      </c>
      <c r="BW112" s="80">
        <v>72</v>
      </c>
      <c r="BX112" s="80">
        <v>0</v>
      </c>
      <c r="BY112" s="80">
        <v>0</v>
      </c>
      <c r="BZ112" s="80">
        <v>0</v>
      </c>
      <c r="CA112" s="80">
        <v>0</v>
      </c>
      <c r="CB112" s="80">
        <v>0</v>
      </c>
      <c r="CC112" s="80">
        <v>0</v>
      </c>
      <c r="CD112" s="80">
        <v>0</v>
      </c>
      <c r="CE112" s="80">
        <v>0</v>
      </c>
      <c r="CF112" s="80">
        <v>0</v>
      </c>
      <c r="CG112" s="80">
        <v>0</v>
      </c>
      <c r="CH112" s="80">
        <v>0</v>
      </c>
      <c r="CI112" s="80">
        <v>0</v>
      </c>
      <c r="CJ112" s="80">
        <v>0</v>
      </c>
      <c r="CK112" s="80">
        <v>0</v>
      </c>
      <c r="CL112" s="80">
        <v>1466</v>
      </c>
      <c r="CM112" s="80">
        <v>777.214</v>
      </c>
      <c r="CN112" s="80">
        <v>0</v>
      </c>
      <c r="CO112" s="80">
        <v>0</v>
      </c>
      <c r="CP112" s="80">
        <v>1466</v>
      </c>
      <c r="CQ112" s="80">
        <v>777.214</v>
      </c>
      <c r="CR112" s="80">
        <v>0</v>
      </c>
      <c r="CS112" s="80">
        <v>0</v>
      </c>
      <c r="CT112" s="80">
        <v>596</v>
      </c>
      <c r="CU112" s="80">
        <v>427.214</v>
      </c>
      <c r="CV112" s="80">
        <v>0</v>
      </c>
      <c r="CW112" s="80">
        <v>0</v>
      </c>
      <c r="CX112" s="80">
        <v>0</v>
      </c>
      <c r="CY112" s="80">
        <v>0</v>
      </c>
      <c r="CZ112" s="80">
        <v>0</v>
      </c>
      <c r="DA112" s="80">
        <v>0</v>
      </c>
      <c r="DB112" s="80">
        <v>0</v>
      </c>
      <c r="DC112" s="80">
        <v>0</v>
      </c>
      <c r="DD112" s="80">
        <v>0</v>
      </c>
      <c r="DE112" s="80">
        <v>0</v>
      </c>
      <c r="DF112" s="80">
        <v>450</v>
      </c>
      <c r="DG112" s="80">
        <v>265</v>
      </c>
      <c r="DH112" s="80">
        <v>0</v>
      </c>
      <c r="DI112" s="80">
        <v>0</v>
      </c>
      <c r="DJ112" s="80">
        <f t="shared" si="32"/>
        <v>0</v>
      </c>
      <c r="DK112" s="80">
        <f t="shared" si="33"/>
        <v>0</v>
      </c>
      <c r="DL112" s="80">
        <v>1320</v>
      </c>
      <c r="DM112" s="80">
        <v>0</v>
      </c>
      <c r="DN112" s="80">
        <v>0</v>
      </c>
      <c r="DO112" s="80">
        <v>0</v>
      </c>
      <c r="DP112" s="80">
        <v>1320</v>
      </c>
      <c r="DQ112" s="80">
        <v>0</v>
      </c>
    </row>
    <row r="113" spans="1:121" ht="16.5" customHeight="1">
      <c r="A113" s="79">
        <v>104</v>
      </c>
      <c r="B113" s="79">
        <v>72</v>
      </c>
      <c r="C113" s="56" t="s">
        <v>195</v>
      </c>
      <c r="D113" s="80">
        <f t="shared" si="26"/>
        <v>44114.6908</v>
      </c>
      <c r="E113" s="80">
        <f t="shared" si="27"/>
        <v>31797.67</v>
      </c>
      <c r="F113" s="80">
        <f t="shared" si="28"/>
        <v>41222.5</v>
      </c>
      <c r="G113" s="80">
        <f t="shared" si="29"/>
        <v>29005.670000000002</v>
      </c>
      <c r="H113" s="80">
        <f t="shared" si="30"/>
        <v>6904.6908</v>
      </c>
      <c r="I113" s="80">
        <f t="shared" si="31"/>
        <v>5707</v>
      </c>
      <c r="J113" s="80">
        <v>21610</v>
      </c>
      <c r="K113" s="80">
        <v>14909.191</v>
      </c>
      <c r="L113" s="80">
        <v>285</v>
      </c>
      <c r="M113" s="80">
        <v>215</v>
      </c>
      <c r="N113" s="80">
        <v>21380</v>
      </c>
      <c r="O113" s="80">
        <v>14803.191</v>
      </c>
      <c r="P113" s="80">
        <v>0</v>
      </c>
      <c r="Q113" s="80">
        <v>0</v>
      </c>
      <c r="R113" s="80">
        <v>80</v>
      </c>
      <c r="S113" s="80">
        <v>17</v>
      </c>
      <c r="T113" s="80">
        <v>0</v>
      </c>
      <c r="U113" s="80">
        <v>0</v>
      </c>
      <c r="V113" s="80">
        <v>0</v>
      </c>
      <c r="W113" s="80">
        <v>0</v>
      </c>
      <c r="X113" s="80">
        <v>0</v>
      </c>
      <c r="Y113" s="80">
        <v>0</v>
      </c>
      <c r="Z113" s="80">
        <v>0</v>
      </c>
      <c r="AA113" s="80">
        <v>0</v>
      </c>
      <c r="AB113" s="80">
        <v>0</v>
      </c>
      <c r="AC113" s="80">
        <v>0</v>
      </c>
      <c r="AD113" s="80">
        <v>990</v>
      </c>
      <c r="AE113" s="80">
        <v>0</v>
      </c>
      <c r="AF113" s="80">
        <v>3210</v>
      </c>
      <c r="AG113" s="80">
        <v>2087</v>
      </c>
      <c r="AH113" s="80">
        <v>0</v>
      </c>
      <c r="AI113" s="80">
        <v>0</v>
      </c>
      <c r="AJ113" s="80">
        <v>2300</v>
      </c>
      <c r="AK113" s="80">
        <v>2300</v>
      </c>
      <c r="AL113" s="80">
        <v>0</v>
      </c>
      <c r="AM113" s="80">
        <v>0</v>
      </c>
      <c r="AN113" s="80">
        <v>0</v>
      </c>
      <c r="AO113" s="80">
        <v>0</v>
      </c>
      <c r="AP113" s="80">
        <v>990</v>
      </c>
      <c r="AQ113" s="80">
        <v>0</v>
      </c>
      <c r="AR113" s="80">
        <v>990</v>
      </c>
      <c r="AS113" s="80">
        <v>0</v>
      </c>
      <c r="AT113" s="80">
        <v>0</v>
      </c>
      <c r="AU113" s="80">
        <v>0</v>
      </c>
      <c r="AV113" s="80">
        <v>-80</v>
      </c>
      <c r="AW113" s="80">
        <v>-213</v>
      </c>
      <c r="AX113" s="80">
        <v>400</v>
      </c>
      <c r="AY113" s="80">
        <v>400</v>
      </c>
      <c r="AZ113" s="80">
        <v>0</v>
      </c>
      <c r="BA113" s="80">
        <v>0</v>
      </c>
      <c r="BB113" s="80">
        <v>400</v>
      </c>
      <c r="BC113" s="80">
        <v>400</v>
      </c>
      <c r="BD113" s="80">
        <v>0</v>
      </c>
      <c r="BE113" s="80">
        <v>0</v>
      </c>
      <c r="BF113" s="80">
        <v>0</v>
      </c>
      <c r="BG113" s="80">
        <v>0</v>
      </c>
      <c r="BH113" s="80">
        <v>0</v>
      </c>
      <c r="BI113" s="80">
        <v>0</v>
      </c>
      <c r="BJ113" s="80">
        <v>690</v>
      </c>
      <c r="BK113" s="80">
        <v>368</v>
      </c>
      <c r="BL113" s="80">
        <v>2915</v>
      </c>
      <c r="BM113" s="80">
        <v>2915</v>
      </c>
      <c r="BN113" s="80">
        <v>0</v>
      </c>
      <c r="BO113" s="80">
        <v>0</v>
      </c>
      <c r="BP113" s="80">
        <v>0</v>
      </c>
      <c r="BQ113" s="80">
        <v>0</v>
      </c>
      <c r="BR113" s="80">
        <v>0</v>
      </c>
      <c r="BS113" s="80">
        <v>0</v>
      </c>
      <c r="BT113" s="80">
        <v>0</v>
      </c>
      <c r="BU113" s="80">
        <v>0</v>
      </c>
      <c r="BV113" s="80">
        <v>690</v>
      </c>
      <c r="BW113" s="80">
        <v>368</v>
      </c>
      <c r="BX113" s="80">
        <v>2915</v>
      </c>
      <c r="BY113" s="80">
        <v>2915</v>
      </c>
      <c r="BZ113" s="80">
        <v>0</v>
      </c>
      <c r="CA113" s="80">
        <v>0</v>
      </c>
      <c r="CB113" s="80">
        <v>0</v>
      </c>
      <c r="CC113" s="80">
        <v>0</v>
      </c>
      <c r="CD113" s="80">
        <v>0</v>
      </c>
      <c r="CE113" s="80">
        <v>0</v>
      </c>
      <c r="CF113" s="80">
        <v>0</v>
      </c>
      <c r="CG113" s="80">
        <v>0</v>
      </c>
      <c r="CH113" s="80">
        <v>0</v>
      </c>
      <c r="CI113" s="80">
        <v>0</v>
      </c>
      <c r="CJ113" s="80">
        <v>0</v>
      </c>
      <c r="CK113" s="80">
        <v>0</v>
      </c>
      <c r="CL113" s="80">
        <v>4020</v>
      </c>
      <c r="CM113" s="80">
        <v>2901.479</v>
      </c>
      <c r="CN113" s="80">
        <v>494.6908</v>
      </c>
      <c r="CO113" s="80">
        <v>490</v>
      </c>
      <c r="CP113" s="80">
        <v>4020</v>
      </c>
      <c r="CQ113" s="80">
        <v>2901.479</v>
      </c>
      <c r="CR113" s="80">
        <v>494.6908</v>
      </c>
      <c r="CS113" s="80">
        <v>490</v>
      </c>
      <c r="CT113" s="80">
        <v>2440</v>
      </c>
      <c r="CU113" s="80">
        <v>1754.979</v>
      </c>
      <c r="CV113" s="80">
        <v>0</v>
      </c>
      <c r="CW113" s="80">
        <v>0</v>
      </c>
      <c r="CX113" s="80">
        <v>8000</v>
      </c>
      <c r="CY113" s="80">
        <v>6222</v>
      </c>
      <c r="CZ113" s="80">
        <v>0</v>
      </c>
      <c r="DA113" s="80">
        <v>0</v>
      </c>
      <c r="DB113" s="80">
        <v>8000</v>
      </c>
      <c r="DC113" s="80">
        <v>6222</v>
      </c>
      <c r="DD113" s="80">
        <v>0</v>
      </c>
      <c r="DE113" s="80">
        <v>0</v>
      </c>
      <c r="DF113" s="80">
        <v>1500</v>
      </c>
      <c r="DG113" s="80">
        <v>1290</v>
      </c>
      <c r="DH113" s="80">
        <v>0</v>
      </c>
      <c r="DI113" s="80">
        <v>0</v>
      </c>
      <c r="DJ113" s="80">
        <f t="shared" si="32"/>
        <v>0</v>
      </c>
      <c r="DK113" s="80">
        <f t="shared" si="33"/>
        <v>0</v>
      </c>
      <c r="DL113" s="80">
        <v>4012.5</v>
      </c>
      <c r="DM113" s="80">
        <v>2915</v>
      </c>
      <c r="DN113" s="80">
        <v>0</v>
      </c>
      <c r="DO113" s="80">
        <v>0</v>
      </c>
      <c r="DP113" s="80">
        <v>4012.5</v>
      </c>
      <c r="DQ113" s="80">
        <v>2915</v>
      </c>
    </row>
    <row r="114" spans="1:121" ht="16.5" customHeight="1">
      <c r="A114" s="79">
        <v>105</v>
      </c>
      <c r="B114" s="79">
        <v>73</v>
      </c>
      <c r="C114" s="56" t="s">
        <v>196</v>
      </c>
      <c r="D114" s="80">
        <f t="shared" si="26"/>
        <v>47238.8242</v>
      </c>
      <c r="E114" s="80">
        <f t="shared" si="27"/>
        <v>14725.8901</v>
      </c>
      <c r="F114" s="80">
        <f t="shared" si="28"/>
        <v>28085.6</v>
      </c>
      <c r="G114" s="80">
        <f t="shared" si="29"/>
        <v>14665.8901</v>
      </c>
      <c r="H114" s="80">
        <f t="shared" si="30"/>
        <v>20653.2242</v>
      </c>
      <c r="I114" s="80">
        <f t="shared" si="31"/>
        <v>60</v>
      </c>
      <c r="J114" s="80">
        <v>15392.5</v>
      </c>
      <c r="K114" s="80">
        <v>7776.2311</v>
      </c>
      <c r="L114" s="80">
        <v>2000</v>
      </c>
      <c r="M114" s="80">
        <v>0</v>
      </c>
      <c r="N114" s="80">
        <v>14532.5</v>
      </c>
      <c r="O114" s="80">
        <v>7747.4311</v>
      </c>
      <c r="P114" s="80">
        <v>2000</v>
      </c>
      <c r="Q114" s="80">
        <v>0</v>
      </c>
      <c r="R114" s="80">
        <v>100</v>
      </c>
      <c r="S114" s="80">
        <v>28.8</v>
      </c>
      <c r="T114" s="80">
        <v>0</v>
      </c>
      <c r="U114" s="80">
        <v>0</v>
      </c>
      <c r="V114" s="80">
        <v>0</v>
      </c>
      <c r="W114" s="80">
        <v>0</v>
      </c>
      <c r="X114" s="80">
        <v>0</v>
      </c>
      <c r="Y114" s="80">
        <v>0</v>
      </c>
      <c r="Z114" s="80">
        <v>0</v>
      </c>
      <c r="AA114" s="80">
        <v>0</v>
      </c>
      <c r="AB114" s="80">
        <v>0</v>
      </c>
      <c r="AC114" s="80">
        <v>0</v>
      </c>
      <c r="AD114" s="80">
        <v>0</v>
      </c>
      <c r="AE114" s="80">
        <v>0</v>
      </c>
      <c r="AF114" s="80">
        <v>1800</v>
      </c>
      <c r="AG114" s="80">
        <v>0</v>
      </c>
      <c r="AH114" s="80">
        <v>0</v>
      </c>
      <c r="AI114" s="80">
        <v>0</v>
      </c>
      <c r="AJ114" s="80">
        <v>3000</v>
      </c>
      <c r="AK114" s="80">
        <v>0</v>
      </c>
      <c r="AL114" s="80">
        <v>0</v>
      </c>
      <c r="AM114" s="80">
        <v>0</v>
      </c>
      <c r="AN114" s="80">
        <v>0</v>
      </c>
      <c r="AO114" s="80">
        <v>0</v>
      </c>
      <c r="AP114" s="80">
        <v>0</v>
      </c>
      <c r="AQ114" s="80">
        <v>0</v>
      </c>
      <c r="AR114" s="80">
        <v>0</v>
      </c>
      <c r="AS114" s="80">
        <v>0</v>
      </c>
      <c r="AT114" s="80">
        <v>0</v>
      </c>
      <c r="AU114" s="80">
        <v>0</v>
      </c>
      <c r="AV114" s="80">
        <v>-1200</v>
      </c>
      <c r="AW114" s="80">
        <v>0</v>
      </c>
      <c r="AX114" s="80">
        <v>300</v>
      </c>
      <c r="AY114" s="80">
        <v>300</v>
      </c>
      <c r="AZ114" s="80">
        <v>0</v>
      </c>
      <c r="BA114" s="80">
        <v>0</v>
      </c>
      <c r="BB114" s="80">
        <v>300</v>
      </c>
      <c r="BC114" s="80">
        <v>300</v>
      </c>
      <c r="BD114" s="80">
        <v>0</v>
      </c>
      <c r="BE114" s="80">
        <v>0</v>
      </c>
      <c r="BF114" s="80">
        <v>0</v>
      </c>
      <c r="BG114" s="80">
        <v>0</v>
      </c>
      <c r="BH114" s="80">
        <v>0</v>
      </c>
      <c r="BI114" s="80">
        <v>0</v>
      </c>
      <c r="BJ114" s="80">
        <v>220</v>
      </c>
      <c r="BK114" s="80">
        <v>0</v>
      </c>
      <c r="BL114" s="80">
        <v>7549.2</v>
      </c>
      <c r="BM114" s="80">
        <v>60</v>
      </c>
      <c r="BN114" s="80">
        <v>0</v>
      </c>
      <c r="BO114" s="80">
        <v>0</v>
      </c>
      <c r="BP114" s="80">
        <v>0</v>
      </c>
      <c r="BQ114" s="80">
        <v>0</v>
      </c>
      <c r="BR114" s="80">
        <v>0</v>
      </c>
      <c r="BS114" s="80">
        <v>0</v>
      </c>
      <c r="BT114" s="80">
        <v>0</v>
      </c>
      <c r="BU114" s="80">
        <v>0</v>
      </c>
      <c r="BV114" s="80">
        <v>220</v>
      </c>
      <c r="BW114" s="80">
        <v>0</v>
      </c>
      <c r="BX114" s="80">
        <v>0</v>
      </c>
      <c r="BY114" s="80">
        <v>0</v>
      </c>
      <c r="BZ114" s="80">
        <v>0</v>
      </c>
      <c r="CA114" s="80">
        <v>0</v>
      </c>
      <c r="CB114" s="80">
        <v>7549.2</v>
      </c>
      <c r="CC114" s="80">
        <v>60</v>
      </c>
      <c r="CD114" s="80">
        <v>0</v>
      </c>
      <c r="CE114" s="80">
        <v>0</v>
      </c>
      <c r="CF114" s="80">
        <v>0</v>
      </c>
      <c r="CG114" s="80">
        <v>0</v>
      </c>
      <c r="CH114" s="80">
        <v>0</v>
      </c>
      <c r="CI114" s="80">
        <v>0</v>
      </c>
      <c r="CJ114" s="80">
        <v>0</v>
      </c>
      <c r="CK114" s="80">
        <v>0</v>
      </c>
      <c r="CL114" s="80">
        <v>2475</v>
      </c>
      <c r="CM114" s="80">
        <v>1589.659</v>
      </c>
      <c r="CN114" s="80">
        <v>9304.0242</v>
      </c>
      <c r="CO114" s="80">
        <v>0</v>
      </c>
      <c r="CP114" s="80">
        <v>2475</v>
      </c>
      <c r="CQ114" s="80">
        <v>1589.659</v>
      </c>
      <c r="CR114" s="80">
        <v>9304.0242</v>
      </c>
      <c r="CS114" s="80">
        <v>0</v>
      </c>
      <c r="CT114" s="80">
        <v>1740</v>
      </c>
      <c r="CU114" s="80">
        <v>1136.953</v>
      </c>
      <c r="CV114" s="80">
        <v>9304.0242</v>
      </c>
      <c r="CW114" s="80">
        <v>0</v>
      </c>
      <c r="CX114" s="80">
        <v>6900</v>
      </c>
      <c r="CY114" s="80">
        <v>5000</v>
      </c>
      <c r="CZ114" s="80">
        <v>0</v>
      </c>
      <c r="DA114" s="80">
        <v>0</v>
      </c>
      <c r="DB114" s="80">
        <v>6900</v>
      </c>
      <c r="DC114" s="80">
        <v>5000</v>
      </c>
      <c r="DD114" s="80">
        <v>0</v>
      </c>
      <c r="DE114" s="80">
        <v>0</v>
      </c>
      <c r="DF114" s="80">
        <v>1298.1</v>
      </c>
      <c r="DG114" s="80">
        <v>0</v>
      </c>
      <c r="DH114" s="80">
        <v>0</v>
      </c>
      <c r="DI114" s="80">
        <v>0</v>
      </c>
      <c r="DJ114" s="80">
        <f t="shared" si="32"/>
        <v>0</v>
      </c>
      <c r="DK114" s="80">
        <f t="shared" si="33"/>
        <v>0</v>
      </c>
      <c r="DL114" s="80">
        <v>1500</v>
      </c>
      <c r="DM114" s="80">
        <v>0</v>
      </c>
      <c r="DN114" s="80">
        <v>0</v>
      </c>
      <c r="DO114" s="80">
        <v>0</v>
      </c>
      <c r="DP114" s="80">
        <v>1500</v>
      </c>
      <c r="DQ114" s="80">
        <v>0</v>
      </c>
    </row>
    <row r="115" spans="1:121" ht="16.5" customHeight="1">
      <c r="A115" s="79">
        <v>106</v>
      </c>
      <c r="B115" s="79">
        <v>83</v>
      </c>
      <c r="C115" s="56" t="s">
        <v>197</v>
      </c>
      <c r="D115" s="80">
        <f t="shared" si="26"/>
        <v>14292.2576</v>
      </c>
      <c r="E115" s="80">
        <f t="shared" si="27"/>
        <v>8755.904</v>
      </c>
      <c r="F115" s="80">
        <f t="shared" si="28"/>
        <v>13126</v>
      </c>
      <c r="G115" s="80">
        <f t="shared" si="29"/>
        <v>8575.904</v>
      </c>
      <c r="H115" s="80">
        <f t="shared" si="30"/>
        <v>1826.2576</v>
      </c>
      <c r="I115" s="80">
        <f t="shared" si="31"/>
        <v>180</v>
      </c>
      <c r="J115" s="80">
        <v>10813.5</v>
      </c>
      <c r="K115" s="80">
        <v>7575.376</v>
      </c>
      <c r="L115" s="80">
        <v>506.2576</v>
      </c>
      <c r="M115" s="80">
        <v>180</v>
      </c>
      <c r="N115" s="80">
        <v>10783.5</v>
      </c>
      <c r="O115" s="80">
        <v>7575.376</v>
      </c>
      <c r="P115" s="80">
        <v>126.2576</v>
      </c>
      <c r="Q115" s="80">
        <v>0</v>
      </c>
      <c r="R115" s="80">
        <v>30</v>
      </c>
      <c r="S115" s="80">
        <v>0</v>
      </c>
      <c r="T115" s="80">
        <v>380</v>
      </c>
      <c r="U115" s="80">
        <v>180</v>
      </c>
      <c r="V115" s="80">
        <v>0</v>
      </c>
      <c r="W115" s="80">
        <v>0</v>
      </c>
      <c r="X115" s="80">
        <v>0</v>
      </c>
      <c r="Y115" s="80">
        <v>0</v>
      </c>
      <c r="Z115" s="80">
        <v>0</v>
      </c>
      <c r="AA115" s="80">
        <v>0</v>
      </c>
      <c r="AB115" s="80">
        <v>0</v>
      </c>
      <c r="AC115" s="80">
        <v>0</v>
      </c>
      <c r="AD115" s="80">
        <v>340</v>
      </c>
      <c r="AE115" s="80">
        <v>200</v>
      </c>
      <c r="AF115" s="80">
        <v>600</v>
      </c>
      <c r="AG115" s="80">
        <v>0</v>
      </c>
      <c r="AH115" s="80">
        <v>200</v>
      </c>
      <c r="AI115" s="80">
        <v>200</v>
      </c>
      <c r="AJ115" s="80">
        <v>0</v>
      </c>
      <c r="AK115" s="80">
        <v>0</v>
      </c>
      <c r="AL115" s="80">
        <v>0</v>
      </c>
      <c r="AM115" s="80">
        <v>0</v>
      </c>
      <c r="AN115" s="80">
        <v>0</v>
      </c>
      <c r="AO115" s="80">
        <v>0</v>
      </c>
      <c r="AP115" s="80">
        <v>140</v>
      </c>
      <c r="AQ115" s="80">
        <v>0</v>
      </c>
      <c r="AR115" s="80">
        <v>600</v>
      </c>
      <c r="AS115" s="80">
        <v>0</v>
      </c>
      <c r="AT115" s="80">
        <v>0</v>
      </c>
      <c r="AU115" s="80">
        <v>0</v>
      </c>
      <c r="AV115" s="80">
        <v>0</v>
      </c>
      <c r="AW115" s="80">
        <v>0</v>
      </c>
      <c r="AX115" s="80">
        <v>0</v>
      </c>
      <c r="AY115" s="80">
        <v>0</v>
      </c>
      <c r="AZ115" s="80">
        <v>0</v>
      </c>
      <c r="BA115" s="80">
        <v>0</v>
      </c>
      <c r="BB115" s="80">
        <v>0</v>
      </c>
      <c r="BC115" s="80">
        <v>0</v>
      </c>
      <c r="BD115" s="80">
        <v>0</v>
      </c>
      <c r="BE115" s="80">
        <v>0</v>
      </c>
      <c r="BF115" s="80">
        <v>0</v>
      </c>
      <c r="BG115" s="80">
        <v>0</v>
      </c>
      <c r="BH115" s="80">
        <v>0</v>
      </c>
      <c r="BI115" s="80">
        <v>0</v>
      </c>
      <c r="BJ115" s="80">
        <v>0</v>
      </c>
      <c r="BK115" s="80">
        <v>0</v>
      </c>
      <c r="BL115" s="80">
        <v>720</v>
      </c>
      <c r="BM115" s="80">
        <v>0</v>
      </c>
      <c r="BN115" s="80">
        <v>0</v>
      </c>
      <c r="BO115" s="80">
        <v>0</v>
      </c>
      <c r="BP115" s="80">
        <v>0</v>
      </c>
      <c r="BQ115" s="80">
        <v>0</v>
      </c>
      <c r="BR115" s="80">
        <v>0</v>
      </c>
      <c r="BS115" s="80">
        <v>0</v>
      </c>
      <c r="BT115" s="80">
        <v>0</v>
      </c>
      <c r="BU115" s="80">
        <v>0</v>
      </c>
      <c r="BV115" s="80">
        <v>0</v>
      </c>
      <c r="BW115" s="80">
        <v>0</v>
      </c>
      <c r="BX115" s="80">
        <v>0</v>
      </c>
      <c r="BY115" s="80">
        <v>0</v>
      </c>
      <c r="BZ115" s="80">
        <v>0</v>
      </c>
      <c r="CA115" s="80">
        <v>0</v>
      </c>
      <c r="CB115" s="80">
        <v>720</v>
      </c>
      <c r="CC115" s="80">
        <v>0</v>
      </c>
      <c r="CD115" s="80">
        <v>0</v>
      </c>
      <c r="CE115" s="80">
        <v>0</v>
      </c>
      <c r="CF115" s="80">
        <v>0</v>
      </c>
      <c r="CG115" s="80">
        <v>0</v>
      </c>
      <c r="CH115" s="80">
        <v>0</v>
      </c>
      <c r="CI115" s="80">
        <v>0</v>
      </c>
      <c r="CJ115" s="80">
        <v>0</v>
      </c>
      <c r="CK115" s="80">
        <v>0</v>
      </c>
      <c r="CL115" s="80">
        <v>1012.5</v>
      </c>
      <c r="CM115" s="80">
        <v>770.528</v>
      </c>
      <c r="CN115" s="80">
        <v>0</v>
      </c>
      <c r="CO115" s="80">
        <v>0</v>
      </c>
      <c r="CP115" s="80">
        <v>1012.5</v>
      </c>
      <c r="CQ115" s="80">
        <v>770.528</v>
      </c>
      <c r="CR115" s="80">
        <v>0</v>
      </c>
      <c r="CS115" s="80">
        <v>0</v>
      </c>
      <c r="CT115" s="80">
        <v>1012.5</v>
      </c>
      <c r="CU115" s="80">
        <v>770.528</v>
      </c>
      <c r="CV115" s="80">
        <v>0</v>
      </c>
      <c r="CW115" s="80">
        <v>0</v>
      </c>
      <c r="CX115" s="80">
        <v>0</v>
      </c>
      <c r="CY115" s="80">
        <v>0</v>
      </c>
      <c r="CZ115" s="80">
        <v>0</v>
      </c>
      <c r="DA115" s="80">
        <v>0</v>
      </c>
      <c r="DB115" s="80">
        <v>0</v>
      </c>
      <c r="DC115" s="80">
        <v>0</v>
      </c>
      <c r="DD115" s="80">
        <v>0</v>
      </c>
      <c r="DE115" s="80">
        <v>0</v>
      </c>
      <c r="DF115" s="80">
        <v>300</v>
      </c>
      <c r="DG115" s="80">
        <v>30</v>
      </c>
      <c r="DH115" s="80">
        <v>0</v>
      </c>
      <c r="DI115" s="80">
        <v>0</v>
      </c>
      <c r="DJ115" s="80">
        <f t="shared" si="32"/>
        <v>0</v>
      </c>
      <c r="DK115" s="80">
        <f t="shared" si="33"/>
        <v>0</v>
      </c>
      <c r="DL115" s="80">
        <v>660</v>
      </c>
      <c r="DM115" s="80">
        <v>0</v>
      </c>
      <c r="DN115" s="80">
        <v>0</v>
      </c>
      <c r="DO115" s="80">
        <v>0</v>
      </c>
      <c r="DP115" s="80">
        <v>660</v>
      </c>
      <c r="DQ115" s="80">
        <v>0</v>
      </c>
    </row>
    <row r="116" spans="1:121" ht="16.5" customHeight="1">
      <c r="A116" s="79">
        <v>107</v>
      </c>
      <c r="B116" s="79">
        <v>84</v>
      </c>
      <c r="C116" s="56" t="s">
        <v>198</v>
      </c>
      <c r="D116" s="80">
        <f t="shared" si="26"/>
        <v>22858.8827</v>
      </c>
      <c r="E116" s="80">
        <f t="shared" si="27"/>
        <v>9765.835000000001</v>
      </c>
      <c r="F116" s="80">
        <f t="shared" si="28"/>
        <v>13108.099999999999</v>
      </c>
      <c r="G116" s="80">
        <f t="shared" si="29"/>
        <v>8037.635</v>
      </c>
      <c r="H116" s="80">
        <f t="shared" si="30"/>
        <v>9750.7827</v>
      </c>
      <c r="I116" s="80">
        <f t="shared" si="31"/>
        <v>1728.2</v>
      </c>
      <c r="J116" s="80">
        <v>8610.3</v>
      </c>
      <c r="K116" s="80">
        <v>5762.127</v>
      </c>
      <c r="L116" s="80">
        <v>4750.7827</v>
      </c>
      <c r="M116" s="80">
        <v>1528.2</v>
      </c>
      <c r="N116" s="80">
        <v>8560.3</v>
      </c>
      <c r="O116" s="80">
        <v>5757.127</v>
      </c>
      <c r="P116" s="80">
        <v>0</v>
      </c>
      <c r="Q116" s="80">
        <v>0</v>
      </c>
      <c r="R116" s="80">
        <v>30</v>
      </c>
      <c r="S116" s="80">
        <v>5</v>
      </c>
      <c r="T116" s="80">
        <v>4750.7827</v>
      </c>
      <c r="U116" s="80">
        <v>1528.2</v>
      </c>
      <c r="V116" s="80">
        <v>0</v>
      </c>
      <c r="W116" s="80">
        <v>0</v>
      </c>
      <c r="X116" s="80">
        <v>0</v>
      </c>
      <c r="Y116" s="80">
        <v>0</v>
      </c>
      <c r="Z116" s="80">
        <v>0</v>
      </c>
      <c r="AA116" s="80">
        <v>0</v>
      </c>
      <c r="AB116" s="80">
        <v>0</v>
      </c>
      <c r="AC116" s="80">
        <v>0</v>
      </c>
      <c r="AD116" s="80">
        <v>211</v>
      </c>
      <c r="AE116" s="80">
        <v>0</v>
      </c>
      <c r="AF116" s="80">
        <v>0</v>
      </c>
      <c r="AG116" s="80">
        <v>0</v>
      </c>
      <c r="AH116" s="80">
        <v>11</v>
      </c>
      <c r="AI116" s="80">
        <v>0</v>
      </c>
      <c r="AJ116" s="80">
        <v>0</v>
      </c>
      <c r="AK116" s="80">
        <v>0</v>
      </c>
      <c r="AL116" s="80">
        <v>0</v>
      </c>
      <c r="AM116" s="80">
        <v>0</v>
      </c>
      <c r="AN116" s="80">
        <v>0</v>
      </c>
      <c r="AO116" s="80">
        <v>0</v>
      </c>
      <c r="AP116" s="80">
        <v>200</v>
      </c>
      <c r="AQ116" s="80">
        <v>0</v>
      </c>
      <c r="AR116" s="80">
        <v>0</v>
      </c>
      <c r="AS116" s="80">
        <v>0</v>
      </c>
      <c r="AT116" s="80">
        <v>0</v>
      </c>
      <c r="AU116" s="80">
        <v>0</v>
      </c>
      <c r="AV116" s="80">
        <v>0</v>
      </c>
      <c r="AW116" s="80">
        <v>0</v>
      </c>
      <c r="AX116" s="80">
        <v>300</v>
      </c>
      <c r="AY116" s="80">
        <v>150</v>
      </c>
      <c r="AZ116" s="80">
        <v>0</v>
      </c>
      <c r="BA116" s="80">
        <v>0</v>
      </c>
      <c r="BB116" s="80">
        <v>300</v>
      </c>
      <c r="BC116" s="80">
        <v>150</v>
      </c>
      <c r="BD116" s="80">
        <v>0</v>
      </c>
      <c r="BE116" s="80">
        <v>0</v>
      </c>
      <c r="BF116" s="80">
        <v>0</v>
      </c>
      <c r="BG116" s="80">
        <v>0</v>
      </c>
      <c r="BH116" s="80">
        <v>0</v>
      </c>
      <c r="BI116" s="80">
        <v>0</v>
      </c>
      <c r="BJ116" s="80">
        <v>80.8</v>
      </c>
      <c r="BK116" s="80">
        <v>80.8</v>
      </c>
      <c r="BL116" s="80">
        <v>3000</v>
      </c>
      <c r="BM116" s="80">
        <v>200</v>
      </c>
      <c r="BN116" s="80">
        <v>0</v>
      </c>
      <c r="BO116" s="80">
        <v>0</v>
      </c>
      <c r="BP116" s="80">
        <v>0</v>
      </c>
      <c r="BQ116" s="80">
        <v>0</v>
      </c>
      <c r="BR116" s="80">
        <v>0</v>
      </c>
      <c r="BS116" s="80">
        <v>0</v>
      </c>
      <c r="BT116" s="80">
        <v>0</v>
      </c>
      <c r="BU116" s="80">
        <v>0</v>
      </c>
      <c r="BV116" s="80">
        <v>80.8</v>
      </c>
      <c r="BW116" s="80">
        <v>80.8</v>
      </c>
      <c r="BX116" s="80">
        <v>0</v>
      </c>
      <c r="BY116" s="80">
        <v>0</v>
      </c>
      <c r="BZ116" s="80">
        <v>0</v>
      </c>
      <c r="CA116" s="80">
        <v>0</v>
      </c>
      <c r="CB116" s="80">
        <v>3000</v>
      </c>
      <c r="CC116" s="80">
        <v>200</v>
      </c>
      <c r="CD116" s="80">
        <v>0</v>
      </c>
      <c r="CE116" s="80">
        <v>0</v>
      </c>
      <c r="CF116" s="80">
        <v>0</v>
      </c>
      <c r="CG116" s="80">
        <v>0</v>
      </c>
      <c r="CH116" s="80">
        <v>0</v>
      </c>
      <c r="CI116" s="80">
        <v>0</v>
      </c>
      <c r="CJ116" s="80">
        <v>0</v>
      </c>
      <c r="CK116" s="80">
        <v>0</v>
      </c>
      <c r="CL116" s="80">
        <v>2706</v>
      </c>
      <c r="CM116" s="80">
        <v>1844.708</v>
      </c>
      <c r="CN116" s="80">
        <v>2000</v>
      </c>
      <c r="CO116" s="80">
        <v>0</v>
      </c>
      <c r="CP116" s="80">
        <v>2706</v>
      </c>
      <c r="CQ116" s="80">
        <v>1844.708</v>
      </c>
      <c r="CR116" s="80">
        <v>2000</v>
      </c>
      <c r="CS116" s="80">
        <v>0</v>
      </c>
      <c r="CT116" s="80">
        <v>1053</v>
      </c>
      <c r="CU116" s="80">
        <v>731</v>
      </c>
      <c r="CV116" s="80">
        <v>0</v>
      </c>
      <c r="CW116" s="80">
        <v>0</v>
      </c>
      <c r="CX116" s="80">
        <v>0</v>
      </c>
      <c r="CY116" s="80">
        <v>0</v>
      </c>
      <c r="CZ116" s="80">
        <v>0</v>
      </c>
      <c r="DA116" s="80">
        <v>0</v>
      </c>
      <c r="DB116" s="80">
        <v>0</v>
      </c>
      <c r="DC116" s="80">
        <v>0</v>
      </c>
      <c r="DD116" s="80">
        <v>0</v>
      </c>
      <c r="DE116" s="80">
        <v>0</v>
      </c>
      <c r="DF116" s="80">
        <v>700</v>
      </c>
      <c r="DG116" s="80">
        <v>200</v>
      </c>
      <c r="DH116" s="80">
        <v>0</v>
      </c>
      <c r="DI116" s="80">
        <v>0</v>
      </c>
      <c r="DJ116" s="80">
        <f t="shared" si="32"/>
        <v>500</v>
      </c>
      <c r="DK116" s="80">
        <f t="shared" si="33"/>
        <v>0</v>
      </c>
      <c r="DL116" s="80">
        <v>500</v>
      </c>
      <c r="DM116" s="80">
        <v>0</v>
      </c>
      <c r="DN116" s="80">
        <v>0</v>
      </c>
      <c r="DO116" s="80">
        <v>0</v>
      </c>
      <c r="DP116" s="80">
        <v>0</v>
      </c>
      <c r="DQ116" s="80">
        <v>0</v>
      </c>
    </row>
    <row r="117" spans="1:121" ht="16.5" customHeight="1">
      <c r="A117" s="79">
        <v>108</v>
      </c>
      <c r="B117" s="79">
        <v>88</v>
      </c>
      <c r="C117" s="56" t="s">
        <v>199</v>
      </c>
      <c r="D117" s="80">
        <f t="shared" si="26"/>
        <v>8881.701000000001</v>
      </c>
      <c r="E117" s="80">
        <f t="shared" si="27"/>
        <v>4354.781</v>
      </c>
      <c r="F117" s="80">
        <f t="shared" si="28"/>
        <v>8776.7</v>
      </c>
      <c r="G117" s="80">
        <f t="shared" si="29"/>
        <v>5149.78</v>
      </c>
      <c r="H117" s="80">
        <f t="shared" si="30"/>
        <v>555.001</v>
      </c>
      <c r="I117" s="80">
        <f t="shared" si="31"/>
        <v>-667.0799999999999</v>
      </c>
      <c r="J117" s="80">
        <v>7286.7</v>
      </c>
      <c r="K117" s="80">
        <v>4650.461</v>
      </c>
      <c r="L117" s="80">
        <v>555.001</v>
      </c>
      <c r="M117" s="80">
        <v>402.92</v>
      </c>
      <c r="N117" s="80">
        <v>6871.7</v>
      </c>
      <c r="O117" s="80">
        <v>4384.461</v>
      </c>
      <c r="P117" s="80">
        <v>355</v>
      </c>
      <c r="Q117" s="80">
        <v>232.92</v>
      </c>
      <c r="R117" s="80">
        <v>415</v>
      </c>
      <c r="S117" s="80">
        <v>266</v>
      </c>
      <c r="T117" s="80">
        <v>200.001</v>
      </c>
      <c r="U117" s="80">
        <v>170</v>
      </c>
      <c r="V117" s="80">
        <v>0</v>
      </c>
      <c r="W117" s="80">
        <v>0</v>
      </c>
      <c r="X117" s="80">
        <v>0</v>
      </c>
      <c r="Y117" s="80">
        <v>0</v>
      </c>
      <c r="Z117" s="80">
        <v>0</v>
      </c>
      <c r="AA117" s="80">
        <v>0</v>
      </c>
      <c r="AB117" s="80">
        <v>0</v>
      </c>
      <c r="AC117" s="80">
        <v>0</v>
      </c>
      <c r="AD117" s="80">
        <v>100</v>
      </c>
      <c r="AE117" s="80">
        <v>0</v>
      </c>
      <c r="AF117" s="80">
        <v>0</v>
      </c>
      <c r="AG117" s="80">
        <v>-1070</v>
      </c>
      <c r="AH117" s="80">
        <v>0</v>
      </c>
      <c r="AI117" s="80">
        <v>0</v>
      </c>
      <c r="AJ117" s="80">
        <v>0</v>
      </c>
      <c r="AK117" s="80">
        <v>0</v>
      </c>
      <c r="AL117" s="80">
        <v>0</v>
      </c>
      <c r="AM117" s="80">
        <v>0</v>
      </c>
      <c r="AN117" s="80">
        <v>0</v>
      </c>
      <c r="AO117" s="80">
        <v>0</v>
      </c>
      <c r="AP117" s="80">
        <v>100</v>
      </c>
      <c r="AQ117" s="80">
        <v>0</v>
      </c>
      <c r="AR117" s="80">
        <v>0</v>
      </c>
      <c r="AS117" s="80">
        <v>0</v>
      </c>
      <c r="AT117" s="80">
        <v>0</v>
      </c>
      <c r="AU117" s="80">
        <v>0</v>
      </c>
      <c r="AV117" s="80">
        <v>0</v>
      </c>
      <c r="AW117" s="80">
        <v>-1070</v>
      </c>
      <c r="AX117" s="80">
        <v>0</v>
      </c>
      <c r="AY117" s="80">
        <v>0</v>
      </c>
      <c r="AZ117" s="80">
        <v>0</v>
      </c>
      <c r="BA117" s="80">
        <v>0</v>
      </c>
      <c r="BB117" s="80">
        <v>0</v>
      </c>
      <c r="BC117" s="80">
        <v>0</v>
      </c>
      <c r="BD117" s="80">
        <v>0</v>
      </c>
      <c r="BE117" s="80">
        <v>0</v>
      </c>
      <c r="BF117" s="80">
        <v>0</v>
      </c>
      <c r="BG117" s="80">
        <v>0</v>
      </c>
      <c r="BH117" s="80">
        <v>0</v>
      </c>
      <c r="BI117" s="80">
        <v>0</v>
      </c>
      <c r="BJ117" s="80">
        <v>440</v>
      </c>
      <c r="BK117" s="80">
        <v>321</v>
      </c>
      <c r="BL117" s="80">
        <v>0</v>
      </c>
      <c r="BM117" s="80">
        <v>0</v>
      </c>
      <c r="BN117" s="80">
        <v>0</v>
      </c>
      <c r="BO117" s="80">
        <v>0</v>
      </c>
      <c r="BP117" s="80">
        <v>0</v>
      </c>
      <c r="BQ117" s="80">
        <v>0</v>
      </c>
      <c r="BR117" s="80">
        <v>0</v>
      </c>
      <c r="BS117" s="80">
        <v>0</v>
      </c>
      <c r="BT117" s="80">
        <v>0</v>
      </c>
      <c r="BU117" s="80">
        <v>0</v>
      </c>
      <c r="BV117" s="80">
        <v>440</v>
      </c>
      <c r="BW117" s="80">
        <v>321</v>
      </c>
      <c r="BX117" s="80">
        <v>0</v>
      </c>
      <c r="BY117" s="80">
        <v>0</v>
      </c>
      <c r="BZ117" s="80">
        <v>0</v>
      </c>
      <c r="CA117" s="80">
        <v>0</v>
      </c>
      <c r="CB117" s="80">
        <v>0</v>
      </c>
      <c r="CC117" s="80">
        <v>0</v>
      </c>
      <c r="CD117" s="80">
        <v>0</v>
      </c>
      <c r="CE117" s="80">
        <v>0</v>
      </c>
      <c r="CF117" s="80">
        <v>0</v>
      </c>
      <c r="CG117" s="80">
        <v>0</v>
      </c>
      <c r="CH117" s="80">
        <v>0</v>
      </c>
      <c r="CI117" s="80">
        <v>0</v>
      </c>
      <c r="CJ117" s="80">
        <v>0</v>
      </c>
      <c r="CK117" s="80">
        <v>0</v>
      </c>
      <c r="CL117" s="80">
        <v>200</v>
      </c>
      <c r="CM117" s="80">
        <v>50.4</v>
      </c>
      <c r="CN117" s="80">
        <v>0</v>
      </c>
      <c r="CO117" s="80">
        <v>0</v>
      </c>
      <c r="CP117" s="80">
        <v>200</v>
      </c>
      <c r="CQ117" s="80">
        <v>50.4</v>
      </c>
      <c r="CR117" s="80">
        <v>0</v>
      </c>
      <c r="CS117" s="80">
        <v>0</v>
      </c>
      <c r="CT117" s="80">
        <v>0</v>
      </c>
      <c r="CU117" s="80">
        <v>0</v>
      </c>
      <c r="CV117" s="80">
        <v>0</v>
      </c>
      <c r="CW117" s="80">
        <v>0</v>
      </c>
      <c r="CX117" s="80">
        <v>0</v>
      </c>
      <c r="CY117" s="80">
        <v>0</v>
      </c>
      <c r="CZ117" s="80">
        <v>0</v>
      </c>
      <c r="DA117" s="80">
        <v>0</v>
      </c>
      <c r="DB117" s="80">
        <v>0</v>
      </c>
      <c r="DC117" s="80">
        <v>0</v>
      </c>
      <c r="DD117" s="80">
        <v>0</v>
      </c>
      <c r="DE117" s="80">
        <v>0</v>
      </c>
      <c r="DF117" s="80">
        <v>300</v>
      </c>
      <c r="DG117" s="80">
        <v>0</v>
      </c>
      <c r="DH117" s="80">
        <v>0</v>
      </c>
      <c r="DI117" s="80">
        <v>0</v>
      </c>
      <c r="DJ117" s="80">
        <f t="shared" si="32"/>
        <v>0</v>
      </c>
      <c r="DK117" s="80">
        <f t="shared" si="33"/>
        <v>0</v>
      </c>
      <c r="DL117" s="80">
        <v>450</v>
      </c>
      <c r="DM117" s="80">
        <v>127.919</v>
      </c>
      <c r="DN117" s="80">
        <v>0</v>
      </c>
      <c r="DO117" s="80">
        <v>0</v>
      </c>
      <c r="DP117" s="80">
        <v>450</v>
      </c>
      <c r="DQ117" s="80">
        <v>127.919</v>
      </c>
    </row>
    <row r="118" spans="1:121" ht="16.5" customHeight="1">
      <c r="A118" s="79">
        <v>109</v>
      </c>
      <c r="B118" s="79">
        <v>97</v>
      </c>
      <c r="C118" s="57" t="s">
        <v>200</v>
      </c>
      <c r="D118" s="80">
        <f t="shared" si="26"/>
        <v>7031.773</v>
      </c>
      <c r="E118" s="80">
        <f t="shared" si="27"/>
        <v>2735.571</v>
      </c>
      <c r="F118" s="80">
        <f t="shared" si="28"/>
        <v>5489.5</v>
      </c>
      <c r="G118" s="80">
        <f t="shared" si="29"/>
        <v>2735.571</v>
      </c>
      <c r="H118" s="80">
        <f t="shared" si="30"/>
        <v>1817.2730000000001</v>
      </c>
      <c r="I118" s="80">
        <f t="shared" si="31"/>
        <v>0</v>
      </c>
      <c r="J118" s="80">
        <v>4278.5</v>
      </c>
      <c r="K118" s="80">
        <v>2345.571</v>
      </c>
      <c r="L118" s="80">
        <v>1025</v>
      </c>
      <c r="M118" s="80">
        <v>0</v>
      </c>
      <c r="N118" s="80">
        <v>4278.5</v>
      </c>
      <c r="O118" s="80">
        <v>2345.571</v>
      </c>
      <c r="P118" s="80">
        <v>1025</v>
      </c>
      <c r="Q118" s="80">
        <v>0</v>
      </c>
      <c r="R118" s="80">
        <v>0</v>
      </c>
      <c r="S118" s="80">
        <v>0</v>
      </c>
      <c r="T118" s="80">
        <v>0</v>
      </c>
      <c r="U118" s="80">
        <v>0</v>
      </c>
      <c r="V118" s="80">
        <v>0</v>
      </c>
      <c r="W118" s="80">
        <v>0</v>
      </c>
      <c r="X118" s="80">
        <v>0</v>
      </c>
      <c r="Y118" s="80">
        <v>0</v>
      </c>
      <c r="Z118" s="80">
        <v>0</v>
      </c>
      <c r="AA118" s="80">
        <v>0</v>
      </c>
      <c r="AB118" s="80">
        <v>0</v>
      </c>
      <c r="AC118" s="80">
        <v>0</v>
      </c>
      <c r="AD118" s="80">
        <v>0</v>
      </c>
      <c r="AE118" s="80">
        <v>0</v>
      </c>
      <c r="AF118" s="80">
        <v>0</v>
      </c>
      <c r="AG118" s="80">
        <v>0</v>
      </c>
      <c r="AH118" s="80">
        <v>0</v>
      </c>
      <c r="AI118" s="80">
        <v>0</v>
      </c>
      <c r="AJ118" s="80">
        <v>0</v>
      </c>
      <c r="AK118" s="80">
        <v>0</v>
      </c>
      <c r="AL118" s="80">
        <v>0</v>
      </c>
      <c r="AM118" s="80">
        <v>0</v>
      </c>
      <c r="AN118" s="80">
        <v>0</v>
      </c>
      <c r="AO118" s="80">
        <v>0</v>
      </c>
      <c r="AP118" s="80">
        <v>0</v>
      </c>
      <c r="AQ118" s="80">
        <v>0</v>
      </c>
      <c r="AR118" s="80">
        <v>0</v>
      </c>
      <c r="AS118" s="80">
        <v>0</v>
      </c>
      <c r="AT118" s="80">
        <v>0</v>
      </c>
      <c r="AU118" s="80">
        <v>0</v>
      </c>
      <c r="AV118" s="80">
        <v>0</v>
      </c>
      <c r="AW118" s="80">
        <v>0</v>
      </c>
      <c r="AX118" s="80">
        <v>0</v>
      </c>
      <c r="AY118" s="80">
        <v>0</v>
      </c>
      <c r="AZ118" s="80">
        <v>0</v>
      </c>
      <c r="BA118" s="80">
        <v>0</v>
      </c>
      <c r="BB118" s="80">
        <v>0</v>
      </c>
      <c r="BC118" s="80">
        <v>0</v>
      </c>
      <c r="BD118" s="80">
        <v>0</v>
      </c>
      <c r="BE118" s="80">
        <v>0</v>
      </c>
      <c r="BF118" s="80">
        <v>0</v>
      </c>
      <c r="BG118" s="80">
        <v>0</v>
      </c>
      <c r="BH118" s="80">
        <v>0</v>
      </c>
      <c r="BI118" s="80">
        <v>0</v>
      </c>
      <c r="BJ118" s="80">
        <v>0</v>
      </c>
      <c r="BK118" s="80">
        <v>0</v>
      </c>
      <c r="BL118" s="80">
        <v>0</v>
      </c>
      <c r="BM118" s="80">
        <v>0</v>
      </c>
      <c r="BN118" s="80">
        <v>0</v>
      </c>
      <c r="BO118" s="80">
        <v>0</v>
      </c>
      <c r="BP118" s="80">
        <v>0</v>
      </c>
      <c r="BQ118" s="80">
        <v>0</v>
      </c>
      <c r="BR118" s="80">
        <v>0</v>
      </c>
      <c r="BS118" s="80">
        <v>0</v>
      </c>
      <c r="BT118" s="80">
        <v>0</v>
      </c>
      <c r="BU118" s="80">
        <v>0</v>
      </c>
      <c r="BV118" s="80">
        <v>0</v>
      </c>
      <c r="BW118" s="80">
        <v>0</v>
      </c>
      <c r="BX118" s="80">
        <v>0</v>
      </c>
      <c r="BY118" s="80">
        <v>0</v>
      </c>
      <c r="BZ118" s="80">
        <v>0</v>
      </c>
      <c r="CA118" s="80">
        <v>0</v>
      </c>
      <c r="CB118" s="80">
        <v>0</v>
      </c>
      <c r="CC118" s="80">
        <v>0</v>
      </c>
      <c r="CD118" s="80">
        <v>0</v>
      </c>
      <c r="CE118" s="80">
        <v>0</v>
      </c>
      <c r="CF118" s="80">
        <v>0</v>
      </c>
      <c r="CG118" s="80">
        <v>0</v>
      </c>
      <c r="CH118" s="80">
        <v>0</v>
      </c>
      <c r="CI118" s="80">
        <v>0</v>
      </c>
      <c r="CJ118" s="80">
        <v>0</v>
      </c>
      <c r="CK118" s="80">
        <v>0</v>
      </c>
      <c r="CL118" s="80">
        <v>936</v>
      </c>
      <c r="CM118" s="80">
        <v>390</v>
      </c>
      <c r="CN118" s="80">
        <v>792.273</v>
      </c>
      <c r="CO118" s="80">
        <v>0</v>
      </c>
      <c r="CP118" s="80">
        <v>936</v>
      </c>
      <c r="CQ118" s="80">
        <v>390</v>
      </c>
      <c r="CR118" s="80">
        <v>792.273</v>
      </c>
      <c r="CS118" s="80">
        <v>0</v>
      </c>
      <c r="CT118" s="80">
        <v>936</v>
      </c>
      <c r="CU118" s="80">
        <v>390</v>
      </c>
      <c r="CV118" s="80">
        <v>792.273</v>
      </c>
      <c r="CW118" s="80">
        <v>0</v>
      </c>
      <c r="CX118" s="80">
        <v>0</v>
      </c>
      <c r="CY118" s="80">
        <v>0</v>
      </c>
      <c r="CZ118" s="80">
        <v>0</v>
      </c>
      <c r="DA118" s="80">
        <v>0</v>
      </c>
      <c r="DB118" s="80">
        <v>0</v>
      </c>
      <c r="DC118" s="80">
        <v>0</v>
      </c>
      <c r="DD118" s="80">
        <v>0</v>
      </c>
      <c r="DE118" s="80">
        <v>0</v>
      </c>
      <c r="DF118" s="80">
        <v>0</v>
      </c>
      <c r="DG118" s="80">
        <v>0</v>
      </c>
      <c r="DH118" s="80">
        <v>0</v>
      </c>
      <c r="DI118" s="80">
        <v>0</v>
      </c>
      <c r="DJ118" s="80">
        <f t="shared" si="32"/>
        <v>0</v>
      </c>
      <c r="DK118" s="80">
        <f t="shared" si="33"/>
        <v>0</v>
      </c>
      <c r="DL118" s="80">
        <v>275</v>
      </c>
      <c r="DM118" s="80">
        <v>0</v>
      </c>
      <c r="DN118" s="80">
        <v>0</v>
      </c>
      <c r="DO118" s="80">
        <v>0</v>
      </c>
      <c r="DP118" s="80">
        <v>275</v>
      </c>
      <c r="DQ118" s="80">
        <v>0</v>
      </c>
    </row>
    <row r="119" spans="1:121" ht="16.5" customHeight="1">
      <c r="A119" s="79">
        <v>110</v>
      </c>
      <c r="B119" s="79">
        <v>98</v>
      </c>
      <c r="C119" s="56" t="s">
        <v>201</v>
      </c>
      <c r="D119" s="80">
        <f t="shared" si="26"/>
        <v>8139.973</v>
      </c>
      <c r="E119" s="80">
        <f t="shared" si="27"/>
        <v>4591.38</v>
      </c>
      <c r="F119" s="80">
        <f t="shared" si="28"/>
        <v>8129.1</v>
      </c>
      <c r="G119" s="80">
        <f t="shared" si="29"/>
        <v>4591.38</v>
      </c>
      <c r="H119" s="80">
        <f t="shared" si="30"/>
        <v>510.873</v>
      </c>
      <c r="I119" s="80">
        <f t="shared" si="31"/>
        <v>168</v>
      </c>
      <c r="J119" s="80">
        <v>7629.1</v>
      </c>
      <c r="K119" s="80">
        <v>4423.38</v>
      </c>
      <c r="L119" s="80">
        <v>168</v>
      </c>
      <c r="M119" s="80">
        <v>168</v>
      </c>
      <c r="N119" s="80">
        <v>7529.1</v>
      </c>
      <c r="O119" s="80">
        <v>4408.98</v>
      </c>
      <c r="P119" s="80">
        <v>0</v>
      </c>
      <c r="Q119" s="80">
        <v>0</v>
      </c>
      <c r="R119" s="80">
        <v>80</v>
      </c>
      <c r="S119" s="80">
        <v>0</v>
      </c>
      <c r="T119" s="80">
        <v>168</v>
      </c>
      <c r="U119" s="80">
        <v>168</v>
      </c>
      <c r="V119" s="80">
        <v>0</v>
      </c>
      <c r="W119" s="80">
        <v>0</v>
      </c>
      <c r="X119" s="80">
        <v>0</v>
      </c>
      <c r="Y119" s="80">
        <v>0</v>
      </c>
      <c r="Z119" s="80">
        <v>0</v>
      </c>
      <c r="AA119" s="80">
        <v>0</v>
      </c>
      <c r="AB119" s="80">
        <v>0</v>
      </c>
      <c r="AC119" s="80">
        <v>0</v>
      </c>
      <c r="AD119" s="80">
        <v>0</v>
      </c>
      <c r="AE119" s="80">
        <v>0</v>
      </c>
      <c r="AF119" s="80">
        <v>0</v>
      </c>
      <c r="AG119" s="80">
        <v>0</v>
      </c>
      <c r="AH119" s="80">
        <v>0</v>
      </c>
      <c r="AI119" s="80">
        <v>0</v>
      </c>
      <c r="AJ119" s="80">
        <v>0</v>
      </c>
      <c r="AK119" s="80">
        <v>0</v>
      </c>
      <c r="AL119" s="80">
        <v>0</v>
      </c>
      <c r="AM119" s="80">
        <v>0</v>
      </c>
      <c r="AN119" s="80">
        <v>0</v>
      </c>
      <c r="AO119" s="80">
        <v>0</v>
      </c>
      <c r="AP119" s="80">
        <v>0</v>
      </c>
      <c r="AQ119" s="80">
        <v>0</v>
      </c>
      <c r="AR119" s="80">
        <v>0</v>
      </c>
      <c r="AS119" s="80">
        <v>0</v>
      </c>
      <c r="AT119" s="80">
        <v>0</v>
      </c>
      <c r="AU119" s="80">
        <v>0</v>
      </c>
      <c r="AV119" s="80">
        <v>0</v>
      </c>
      <c r="AW119" s="80">
        <v>0</v>
      </c>
      <c r="AX119" s="80">
        <v>0</v>
      </c>
      <c r="AY119" s="80">
        <v>0</v>
      </c>
      <c r="AZ119" s="80">
        <v>0</v>
      </c>
      <c r="BA119" s="80">
        <v>0</v>
      </c>
      <c r="BB119" s="80">
        <v>0</v>
      </c>
      <c r="BC119" s="80">
        <v>0</v>
      </c>
      <c r="BD119" s="80">
        <v>0</v>
      </c>
      <c r="BE119" s="80">
        <v>0</v>
      </c>
      <c r="BF119" s="80">
        <v>0</v>
      </c>
      <c r="BG119" s="80">
        <v>0</v>
      </c>
      <c r="BH119" s="80">
        <v>0</v>
      </c>
      <c r="BI119" s="80">
        <v>0</v>
      </c>
      <c r="BJ119" s="80">
        <v>0</v>
      </c>
      <c r="BK119" s="80">
        <v>0</v>
      </c>
      <c r="BL119" s="80">
        <v>342.873</v>
      </c>
      <c r="BM119" s="80">
        <v>0</v>
      </c>
      <c r="BN119" s="80">
        <v>0</v>
      </c>
      <c r="BO119" s="80">
        <v>0</v>
      </c>
      <c r="BP119" s="80">
        <v>0</v>
      </c>
      <c r="BQ119" s="80">
        <v>0</v>
      </c>
      <c r="BR119" s="80">
        <v>0</v>
      </c>
      <c r="BS119" s="80">
        <v>0</v>
      </c>
      <c r="BT119" s="80">
        <v>0</v>
      </c>
      <c r="BU119" s="80">
        <v>0</v>
      </c>
      <c r="BV119" s="80">
        <v>0</v>
      </c>
      <c r="BW119" s="80">
        <v>0</v>
      </c>
      <c r="BX119" s="80">
        <v>0</v>
      </c>
      <c r="BY119" s="80">
        <v>0</v>
      </c>
      <c r="BZ119" s="80">
        <v>0</v>
      </c>
      <c r="CA119" s="80">
        <v>0</v>
      </c>
      <c r="CB119" s="80">
        <v>342.873</v>
      </c>
      <c r="CC119" s="80">
        <v>0</v>
      </c>
      <c r="CD119" s="80">
        <v>0</v>
      </c>
      <c r="CE119" s="80">
        <v>0</v>
      </c>
      <c r="CF119" s="80">
        <v>0</v>
      </c>
      <c r="CG119" s="80">
        <v>0</v>
      </c>
      <c r="CH119" s="80">
        <v>0</v>
      </c>
      <c r="CI119" s="80">
        <v>0</v>
      </c>
      <c r="CJ119" s="80">
        <v>0</v>
      </c>
      <c r="CK119" s="80">
        <v>0</v>
      </c>
      <c r="CL119" s="80">
        <v>0</v>
      </c>
      <c r="CM119" s="80">
        <v>0</v>
      </c>
      <c r="CN119" s="80">
        <v>0</v>
      </c>
      <c r="CO119" s="80">
        <v>0</v>
      </c>
      <c r="CP119" s="80">
        <v>0</v>
      </c>
      <c r="CQ119" s="80">
        <v>0</v>
      </c>
      <c r="CR119" s="80">
        <v>0</v>
      </c>
      <c r="CS119" s="80">
        <v>0</v>
      </c>
      <c r="CT119" s="80">
        <v>0</v>
      </c>
      <c r="CU119" s="80">
        <v>0</v>
      </c>
      <c r="CV119" s="80">
        <v>0</v>
      </c>
      <c r="CW119" s="80">
        <v>0</v>
      </c>
      <c r="CX119" s="80">
        <v>0</v>
      </c>
      <c r="CY119" s="80">
        <v>0</v>
      </c>
      <c r="CZ119" s="80">
        <v>0</v>
      </c>
      <c r="DA119" s="80">
        <v>0</v>
      </c>
      <c r="DB119" s="80">
        <v>0</v>
      </c>
      <c r="DC119" s="80">
        <v>0</v>
      </c>
      <c r="DD119" s="80">
        <v>0</v>
      </c>
      <c r="DE119" s="80">
        <v>0</v>
      </c>
      <c r="DF119" s="80">
        <v>0</v>
      </c>
      <c r="DG119" s="80">
        <v>0</v>
      </c>
      <c r="DH119" s="80">
        <v>0</v>
      </c>
      <c r="DI119" s="80">
        <v>0</v>
      </c>
      <c r="DJ119" s="80">
        <f t="shared" si="32"/>
        <v>0</v>
      </c>
      <c r="DK119" s="80">
        <f t="shared" si="33"/>
        <v>0</v>
      </c>
      <c r="DL119" s="80">
        <v>500</v>
      </c>
      <c r="DM119" s="80">
        <v>168</v>
      </c>
      <c r="DN119" s="80">
        <v>0</v>
      </c>
      <c r="DO119" s="80">
        <v>0</v>
      </c>
      <c r="DP119" s="80">
        <v>500</v>
      </c>
      <c r="DQ119" s="80">
        <v>168</v>
      </c>
    </row>
    <row r="120" spans="1:121" ht="16.5" customHeight="1">
      <c r="A120" s="79">
        <v>111</v>
      </c>
      <c r="B120" s="79">
        <v>5</v>
      </c>
      <c r="C120" s="56" t="s">
        <v>202</v>
      </c>
      <c r="D120" s="80">
        <f t="shared" si="26"/>
        <v>26288.0502</v>
      </c>
      <c r="E120" s="80">
        <f t="shared" si="27"/>
        <v>18637.817000000003</v>
      </c>
      <c r="F120" s="80">
        <f t="shared" si="28"/>
        <v>26240</v>
      </c>
      <c r="G120" s="80">
        <f t="shared" si="29"/>
        <v>18589.7668</v>
      </c>
      <c r="H120" s="80">
        <f t="shared" si="30"/>
        <v>2935.0502</v>
      </c>
      <c r="I120" s="80">
        <f t="shared" si="31"/>
        <v>2927</v>
      </c>
      <c r="J120" s="80">
        <v>17074</v>
      </c>
      <c r="K120" s="80">
        <v>12869.341</v>
      </c>
      <c r="L120" s="80">
        <v>700</v>
      </c>
      <c r="M120" s="80">
        <v>0</v>
      </c>
      <c r="N120" s="80">
        <v>16329</v>
      </c>
      <c r="O120" s="80">
        <v>12303.341</v>
      </c>
      <c r="P120" s="80">
        <v>0</v>
      </c>
      <c r="Q120" s="80">
        <v>0</v>
      </c>
      <c r="R120" s="80">
        <v>635</v>
      </c>
      <c r="S120" s="80">
        <v>530</v>
      </c>
      <c r="T120" s="80">
        <v>700</v>
      </c>
      <c r="U120" s="80">
        <v>0</v>
      </c>
      <c r="V120" s="80">
        <v>0</v>
      </c>
      <c r="W120" s="80">
        <v>0</v>
      </c>
      <c r="X120" s="80">
        <v>0</v>
      </c>
      <c r="Y120" s="80">
        <v>0</v>
      </c>
      <c r="Z120" s="80">
        <v>0</v>
      </c>
      <c r="AA120" s="80">
        <v>0</v>
      </c>
      <c r="AB120" s="80">
        <v>0</v>
      </c>
      <c r="AC120" s="80">
        <v>0</v>
      </c>
      <c r="AD120" s="80">
        <v>0</v>
      </c>
      <c r="AE120" s="80">
        <v>0</v>
      </c>
      <c r="AF120" s="80">
        <v>-1500</v>
      </c>
      <c r="AG120" s="80">
        <v>0</v>
      </c>
      <c r="AH120" s="80">
        <v>0</v>
      </c>
      <c r="AI120" s="80">
        <v>0</v>
      </c>
      <c r="AJ120" s="80">
        <v>0</v>
      </c>
      <c r="AK120" s="80">
        <v>0</v>
      </c>
      <c r="AL120" s="80">
        <v>0</v>
      </c>
      <c r="AM120" s="80">
        <v>0</v>
      </c>
      <c r="AN120" s="80">
        <v>0</v>
      </c>
      <c r="AO120" s="80">
        <v>0</v>
      </c>
      <c r="AP120" s="80">
        <v>0</v>
      </c>
      <c r="AQ120" s="80">
        <v>0</v>
      </c>
      <c r="AR120" s="80">
        <v>0</v>
      </c>
      <c r="AS120" s="80">
        <v>0</v>
      </c>
      <c r="AT120" s="80">
        <v>0</v>
      </c>
      <c r="AU120" s="80">
        <v>0</v>
      </c>
      <c r="AV120" s="80">
        <v>-1500</v>
      </c>
      <c r="AW120" s="80">
        <v>0</v>
      </c>
      <c r="AX120" s="80">
        <v>696</v>
      </c>
      <c r="AY120" s="80">
        <v>496</v>
      </c>
      <c r="AZ120" s="80">
        <v>548</v>
      </c>
      <c r="BA120" s="80">
        <v>540</v>
      </c>
      <c r="BB120" s="80">
        <v>400</v>
      </c>
      <c r="BC120" s="80">
        <v>400</v>
      </c>
      <c r="BD120" s="80">
        <v>548</v>
      </c>
      <c r="BE120" s="80">
        <v>540</v>
      </c>
      <c r="BF120" s="80">
        <v>296</v>
      </c>
      <c r="BG120" s="80">
        <v>96</v>
      </c>
      <c r="BH120" s="80">
        <v>0</v>
      </c>
      <c r="BI120" s="80">
        <v>0</v>
      </c>
      <c r="BJ120" s="80">
        <v>740</v>
      </c>
      <c r="BK120" s="80">
        <v>360</v>
      </c>
      <c r="BL120" s="80">
        <v>800.0502</v>
      </c>
      <c r="BM120" s="80">
        <v>800</v>
      </c>
      <c r="BN120" s="80">
        <v>0</v>
      </c>
      <c r="BO120" s="80">
        <v>0</v>
      </c>
      <c r="BP120" s="80">
        <v>0</v>
      </c>
      <c r="BQ120" s="80">
        <v>0</v>
      </c>
      <c r="BR120" s="80">
        <v>0</v>
      </c>
      <c r="BS120" s="80">
        <v>0</v>
      </c>
      <c r="BT120" s="80">
        <v>0</v>
      </c>
      <c r="BU120" s="80">
        <v>0</v>
      </c>
      <c r="BV120" s="80">
        <v>300</v>
      </c>
      <c r="BW120" s="80">
        <v>120</v>
      </c>
      <c r="BX120" s="80">
        <v>800.0502</v>
      </c>
      <c r="BY120" s="80">
        <v>800</v>
      </c>
      <c r="BZ120" s="80">
        <v>440</v>
      </c>
      <c r="CA120" s="80">
        <v>240</v>
      </c>
      <c r="CB120" s="80">
        <v>0</v>
      </c>
      <c r="CC120" s="80">
        <v>0</v>
      </c>
      <c r="CD120" s="80">
        <v>0</v>
      </c>
      <c r="CE120" s="80">
        <v>0</v>
      </c>
      <c r="CF120" s="80">
        <v>0</v>
      </c>
      <c r="CG120" s="80">
        <v>0</v>
      </c>
      <c r="CH120" s="80">
        <v>0</v>
      </c>
      <c r="CI120" s="80">
        <v>0</v>
      </c>
      <c r="CJ120" s="80">
        <v>0</v>
      </c>
      <c r="CK120" s="80">
        <v>0</v>
      </c>
      <c r="CL120" s="80">
        <v>1803</v>
      </c>
      <c r="CM120" s="80">
        <v>1090.476</v>
      </c>
      <c r="CN120" s="80">
        <v>2387</v>
      </c>
      <c r="CO120" s="80">
        <v>1587</v>
      </c>
      <c r="CP120" s="80">
        <v>1803</v>
      </c>
      <c r="CQ120" s="80">
        <v>1090.476</v>
      </c>
      <c r="CR120" s="80">
        <v>2387</v>
      </c>
      <c r="CS120" s="80">
        <v>1587</v>
      </c>
      <c r="CT120" s="80">
        <v>643</v>
      </c>
      <c r="CU120" s="80">
        <v>441.476</v>
      </c>
      <c r="CV120" s="80">
        <v>1787</v>
      </c>
      <c r="CW120" s="80">
        <v>987</v>
      </c>
      <c r="CX120" s="80">
        <v>2730</v>
      </c>
      <c r="CY120" s="80">
        <v>685</v>
      </c>
      <c r="CZ120" s="80">
        <v>0</v>
      </c>
      <c r="DA120" s="80">
        <v>0</v>
      </c>
      <c r="DB120" s="80">
        <v>2730</v>
      </c>
      <c r="DC120" s="80">
        <v>685</v>
      </c>
      <c r="DD120" s="80">
        <v>0</v>
      </c>
      <c r="DE120" s="80">
        <v>0</v>
      </c>
      <c r="DF120" s="80">
        <v>310</v>
      </c>
      <c r="DG120" s="80">
        <v>210</v>
      </c>
      <c r="DH120" s="80">
        <v>0</v>
      </c>
      <c r="DI120" s="80">
        <v>0</v>
      </c>
      <c r="DJ120" s="80">
        <f t="shared" si="32"/>
        <v>0</v>
      </c>
      <c r="DK120" s="80">
        <f t="shared" si="33"/>
        <v>0</v>
      </c>
      <c r="DL120" s="80">
        <v>2887</v>
      </c>
      <c r="DM120" s="80">
        <v>2878.9498</v>
      </c>
      <c r="DN120" s="80">
        <v>0</v>
      </c>
      <c r="DO120" s="80">
        <v>0</v>
      </c>
      <c r="DP120" s="80">
        <v>2887</v>
      </c>
      <c r="DQ120" s="80">
        <v>2878.9498</v>
      </c>
    </row>
    <row r="121" spans="1:121" ht="16.5" customHeight="1">
      <c r="A121" s="79">
        <v>112</v>
      </c>
      <c r="B121" s="79">
        <v>102</v>
      </c>
      <c r="C121" s="56" t="s">
        <v>203</v>
      </c>
      <c r="D121" s="80">
        <f t="shared" si="26"/>
        <v>13671.386</v>
      </c>
      <c r="E121" s="80">
        <f t="shared" si="27"/>
        <v>8029.749000000001</v>
      </c>
      <c r="F121" s="80">
        <f t="shared" si="28"/>
        <v>12617.7</v>
      </c>
      <c r="G121" s="80">
        <f t="shared" si="29"/>
        <v>6976.063</v>
      </c>
      <c r="H121" s="80">
        <f t="shared" si="30"/>
        <v>1693.6860000000001</v>
      </c>
      <c r="I121" s="80">
        <f t="shared" si="31"/>
        <v>1302.6100000000001</v>
      </c>
      <c r="J121" s="80">
        <v>9720</v>
      </c>
      <c r="K121" s="80">
        <v>5806.912</v>
      </c>
      <c r="L121" s="80">
        <v>240</v>
      </c>
      <c r="M121" s="80">
        <v>238.75</v>
      </c>
      <c r="N121" s="80">
        <v>9385</v>
      </c>
      <c r="O121" s="80">
        <v>5612.512</v>
      </c>
      <c r="P121" s="80">
        <v>240</v>
      </c>
      <c r="Q121" s="80">
        <v>238.75</v>
      </c>
      <c r="R121" s="80">
        <v>315</v>
      </c>
      <c r="S121" s="80">
        <v>180</v>
      </c>
      <c r="T121" s="80">
        <v>0</v>
      </c>
      <c r="U121" s="80">
        <v>0</v>
      </c>
      <c r="V121" s="80">
        <v>0</v>
      </c>
      <c r="W121" s="80">
        <v>0</v>
      </c>
      <c r="X121" s="80">
        <v>0</v>
      </c>
      <c r="Y121" s="80">
        <v>0</v>
      </c>
      <c r="Z121" s="80">
        <v>0</v>
      </c>
      <c r="AA121" s="80">
        <v>0</v>
      </c>
      <c r="AB121" s="80">
        <v>0</v>
      </c>
      <c r="AC121" s="80">
        <v>0</v>
      </c>
      <c r="AD121" s="80">
        <v>0</v>
      </c>
      <c r="AE121" s="80">
        <v>0</v>
      </c>
      <c r="AF121" s="80">
        <v>0</v>
      </c>
      <c r="AG121" s="80">
        <v>0</v>
      </c>
      <c r="AH121" s="80">
        <v>0</v>
      </c>
      <c r="AI121" s="80">
        <v>0</v>
      </c>
      <c r="AJ121" s="80">
        <v>0</v>
      </c>
      <c r="AK121" s="80">
        <v>0</v>
      </c>
      <c r="AL121" s="80">
        <v>0</v>
      </c>
      <c r="AM121" s="80">
        <v>0</v>
      </c>
      <c r="AN121" s="80">
        <v>0</v>
      </c>
      <c r="AO121" s="80">
        <v>0</v>
      </c>
      <c r="AP121" s="80">
        <v>0</v>
      </c>
      <c r="AQ121" s="80">
        <v>0</v>
      </c>
      <c r="AR121" s="80">
        <v>0</v>
      </c>
      <c r="AS121" s="80">
        <v>0</v>
      </c>
      <c r="AT121" s="80">
        <v>0</v>
      </c>
      <c r="AU121" s="80">
        <v>0</v>
      </c>
      <c r="AV121" s="80">
        <v>0</v>
      </c>
      <c r="AW121" s="80">
        <v>0</v>
      </c>
      <c r="AX121" s="80">
        <v>150</v>
      </c>
      <c r="AY121" s="80">
        <v>70</v>
      </c>
      <c r="AZ121" s="80">
        <v>0</v>
      </c>
      <c r="BA121" s="80">
        <v>0</v>
      </c>
      <c r="BB121" s="80">
        <v>150</v>
      </c>
      <c r="BC121" s="80">
        <v>70</v>
      </c>
      <c r="BD121" s="80">
        <v>0</v>
      </c>
      <c r="BE121" s="80">
        <v>0</v>
      </c>
      <c r="BF121" s="80">
        <v>0</v>
      </c>
      <c r="BG121" s="80">
        <v>0</v>
      </c>
      <c r="BH121" s="80">
        <v>0</v>
      </c>
      <c r="BI121" s="80">
        <v>0</v>
      </c>
      <c r="BJ121" s="80">
        <v>146</v>
      </c>
      <c r="BK121" s="80">
        <v>98.2</v>
      </c>
      <c r="BL121" s="80">
        <v>453.7</v>
      </c>
      <c r="BM121" s="80">
        <v>64</v>
      </c>
      <c r="BN121" s="80">
        <v>0</v>
      </c>
      <c r="BO121" s="80">
        <v>0</v>
      </c>
      <c r="BP121" s="80">
        <v>0</v>
      </c>
      <c r="BQ121" s="80">
        <v>0</v>
      </c>
      <c r="BR121" s="80">
        <v>0</v>
      </c>
      <c r="BS121" s="80">
        <v>0</v>
      </c>
      <c r="BT121" s="80">
        <v>0</v>
      </c>
      <c r="BU121" s="80">
        <v>0</v>
      </c>
      <c r="BV121" s="80">
        <v>146</v>
      </c>
      <c r="BW121" s="80">
        <v>98.2</v>
      </c>
      <c r="BX121" s="80">
        <v>453.7</v>
      </c>
      <c r="BY121" s="80">
        <v>64</v>
      </c>
      <c r="BZ121" s="80">
        <v>0</v>
      </c>
      <c r="CA121" s="80">
        <v>0</v>
      </c>
      <c r="CB121" s="80">
        <v>0</v>
      </c>
      <c r="CC121" s="80">
        <v>0</v>
      </c>
      <c r="CD121" s="80">
        <v>0</v>
      </c>
      <c r="CE121" s="80">
        <v>0</v>
      </c>
      <c r="CF121" s="80">
        <v>0</v>
      </c>
      <c r="CG121" s="80">
        <v>0</v>
      </c>
      <c r="CH121" s="80">
        <v>0</v>
      </c>
      <c r="CI121" s="80">
        <v>0</v>
      </c>
      <c r="CJ121" s="80">
        <v>0</v>
      </c>
      <c r="CK121" s="80">
        <v>0</v>
      </c>
      <c r="CL121" s="80">
        <v>1561.7</v>
      </c>
      <c r="CM121" s="80">
        <v>702.027</v>
      </c>
      <c r="CN121" s="80">
        <v>999.986</v>
      </c>
      <c r="CO121" s="80">
        <v>999.86</v>
      </c>
      <c r="CP121" s="80">
        <v>1361.7</v>
      </c>
      <c r="CQ121" s="80">
        <v>502.027</v>
      </c>
      <c r="CR121" s="80">
        <v>799.986</v>
      </c>
      <c r="CS121" s="80">
        <v>799.86</v>
      </c>
      <c r="CT121" s="80">
        <v>452.4</v>
      </c>
      <c r="CU121" s="80">
        <v>286.4</v>
      </c>
      <c r="CV121" s="80">
        <v>0</v>
      </c>
      <c r="CW121" s="80">
        <v>0</v>
      </c>
      <c r="CX121" s="80">
        <v>0</v>
      </c>
      <c r="CY121" s="80">
        <v>0</v>
      </c>
      <c r="CZ121" s="80">
        <v>0</v>
      </c>
      <c r="DA121" s="80">
        <v>0</v>
      </c>
      <c r="DB121" s="80">
        <v>0</v>
      </c>
      <c r="DC121" s="80">
        <v>0</v>
      </c>
      <c r="DD121" s="80">
        <v>0</v>
      </c>
      <c r="DE121" s="80">
        <v>0</v>
      </c>
      <c r="DF121" s="80">
        <v>400</v>
      </c>
      <c r="DG121" s="80">
        <v>50</v>
      </c>
      <c r="DH121" s="80">
        <v>0</v>
      </c>
      <c r="DI121" s="80">
        <v>0</v>
      </c>
      <c r="DJ121" s="80">
        <f t="shared" si="32"/>
        <v>0</v>
      </c>
      <c r="DK121" s="80">
        <f t="shared" si="33"/>
        <v>0</v>
      </c>
      <c r="DL121" s="80">
        <v>640</v>
      </c>
      <c r="DM121" s="80">
        <v>248.924</v>
      </c>
      <c r="DN121" s="80">
        <v>0</v>
      </c>
      <c r="DO121" s="80">
        <v>0</v>
      </c>
      <c r="DP121" s="80">
        <v>640</v>
      </c>
      <c r="DQ121" s="80">
        <v>248.924</v>
      </c>
    </row>
    <row r="122" spans="1:121" ht="16.5" customHeight="1">
      <c r="A122" s="79">
        <v>113</v>
      </c>
      <c r="B122" s="79">
        <v>103</v>
      </c>
      <c r="C122" s="56" t="s">
        <v>204</v>
      </c>
      <c r="D122" s="80">
        <f t="shared" si="26"/>
        <v>12165.2</v>
      </c>
      <c r="E122" s="80">
        <f t="shared" si="27"/>
        <v>7682.056</v>
      </c>
      <c r="F122" s="80">
        <f t="shared" si="28"/>
        <v>11046.2</v>
      </c>
      <c r="G122" s="80">
        <f t="shared" si="29"/>
        <v>6563.056</v>
      </c>
      <c r="H122" s="80">
        <f t="shared" si="30"/>
        <v>1919</v>
      </c>
      <c r="I122" s="80">
        <f t="shared" si="31"/>
        <v>1119</v>
      </c>
      <c r="J122" s="80">
        <v>9446.2</v>
      </c>
      <c r="K122" s="80">
        <v>6263.056</v>
      </c>
      <c r="L122" s="80">
        <v>550</v>
      </c>
      <c r="M122" s="80">
        <v>444</v>
      </c>
      <c r="N122" s="80">
        <v>9196.2</v>
      </c>
      <c r="O122" s="80">
        <v>6263.056</v>
      </c>
      <c r="P122" s="80">
        <v>550</v>
      </c>
      <c r="Q122" s="80">
        <v>444</v>
      </c>
      <c r="R122" s="80">
        <v>250</v>
      </c>
      <c r="S122" s="80">
        <v>0</v>
      </c>
      <c r="T122" s="80">
        <v>0</v>
      </c>
      <c r="U122" s="80">
        <v>0</v>
      </c>
      <c r="V122" s="80">
        <v>0</v>
      </c>
      <c r="W122" s="80">
        <v>0</v>
      </c>
      <c r="X122" s="80">
        <v>0</v>
      </c>
      <c r="Y122" s="80">
        <v>0</v>
      </c>
      <c r="Z122" s="80">
        <v>0</v>
      </c>
      <c r="AA122" s="80">
        <v>0</v>
      </c>
      <c r="AB122" s="80">
        <v>0</v>
      </c>
      <c r="AC122" s="80">
        <v>0</v>
      </c>
      <c r="AD122" s="80">
        <v>0</v>
      </c>
      <c r="AE122" s="80">
        <v>0</v>
      </c>
      <c r="AF122" s="80">
        <v>1369</v>
      </c>
      <c r="AG122" s="80">
        <v>675</v>
      </c>
      <c r="AH122" s="80">
        <v>0</v>
      </c>
      <c r="AI122" s="80">
        <v>0</v>
      </c>
      <c r="AJ122" s="80">
        <v>869</v>
      </c>
      <c r="AK122" s="80">
        <v>675</v>
      </c>
      <c r="AL122" s="80">
        <v>0</v>
      </c>
      <c r="AM122" s="80">
        <v>0</v>
      </c>
      <c r="AN122" s="80">
        <v>0</v>
      </c>
      <c r="AO122" s="80">
        <v>0</v>
      </c>
      <c r="AP122" s="80">
        <v>0</v>
      </c>
      <c r="AQ122" s="80">
        <v>0</v>
      </c>
      <c r="AR122" s="80">
        <v>500</v>
      </c>
      <c r="AS122" s="80">
        <v>0</v>
      </c>
      <c r="AT122" s="80">
        <v>0</v>
      </c>
      <c r="AU122" s="80">
        <v>0</v>
      </c>
      <c r="AV122" s="80">
        <v>0</v>
      </c>
      <c r="AW122" s="80">
        <v>0</v>
      </c>
      <c r="AX122" s="80">
        <v>0</v>
      </c>
      <c r="AY122" s="80">
        <v>0</v>
      </c>
      <c r="AZ122" s="80">
        <v>0</v>
      </c>
      <c r="BA122" s="80">
        <v>0</v>
      </c>
      <c r="BB122" s="80">
        <v>0</v>
      </c>
      <c r="BC122" s="80">
        <v>0</v>
      </c>
      <c r="BD122" s="80">
        <v>0</v>
      </c>
      <c r="BE122" s="80">
        <v>0</v>
      </c>
      <c r="BF122" s="80">
        <v>0</v>
      </c>
      <c r="BG122" s="80">
        <v>0</v>
      </c>
      <c r="BH122" s="80">
        <v>0</v>
      </c>
      <c r="BI122" s="80">
        <v>0</v>
      </c>
      <c r="BJ122" s="80">
        <v>0</v>
      </c>
      <c r="BK122" s="80">
        <v>0</v>
      </c>
      <c r="BL122" s="80">
        <v>0</v>
      </c>
      <c r="BM122" s="80">
        <v>0</v>
      </c>
      <c r="BN122" s="80">
        <v>0</v>
      </c>
      <c r="BO122" s="80">
        <v>0</v>
      </c>
      <c r="BP122" s="80">
        <v>0</v>
      </c>
      <c r="BQ122" s="80">
        <v>0</v>
      </c>
      <c r="BR122" s="80">
        <v>0</v>
      </c>
      <c r="BS122" s="80">
        <v>0</v>
      </c>
      <c r="BT122" s="80">
        <v>0</v>
      </c>
      <c r="BU122" s="80">
        <v>0</v>
      </c>
      <c r="BV122" s="80">
        <v>0</v>
      </c>
      <c r="BW122" s="80">
        <v>0</v>
      </c>
      <c r="BX122" s="80">
        <v>0</v>
      </c>
      <c r="BY122" s="80">
        <v>0</v>
      </c>
      <c r="BZ122" s="80">
        <v>0</v>
      </c>
      <c r="CA122" s="80">
        <v>0</v>
      </c>
      <c r="CB122" s="80">
        <v>0</v>
      </c>
      <c r="CC122" s="80">
        <v>0</v>
      </c>
      <c r="CD122" s="80">
        <v>0</v>
      </c>
      <c r="CE122" s="80">
        <v>0</v>
      </c>
      <c r="CF122" s="80">
        <v>0</v>
      </c>
      <c r="CG122" s="80">
        <v>0</v>
      </c>
      <c r="CH122" s="80">
        <v>0</v>
      </c>
      <c r="CI122" s="80">
        <v>0</v>
      </c>
      <c r="CJ122" s="80">
        <v>0</v>
      </c>
      <c r="CK122" s="80">
        <v>0</v>
      </c>
      <c r="CL122" s="80">
        <v>100</v>
      </c>
      <c r="CM122" s="80">
        <v>0</v>
      </c>
      <c r="CN122" s="80">
        <v>0</v>
      </c>
      <c r="CO122" s="80">
        <v>0</v>
      </c>
      <c r="CP122" s="80">
        <v>100</v>
      </c>
      <c r="CQ122" s="80">
        <v>0</v>
      </c>
      <c r="CR122" s="80">
        <v>0</v>
      </c>
      <c r="CS122" s="80">
        <v>0</v>
      </c>
      <c r="CT122" s="80">
        <v>0</v>
      </c>
      <c r="CU122" s="80">
        <v>0</v>
      </c>
      <c r="CV122" s="80">
        <v>0</v>
      </c>
      <c r="CW122" s="80">
        <v>0</v>
      </c>
      <c r="CX122" s="80">
        <v>0</v>
      </c>
      <c r="CY122" s="80">
        <v>0</v>
      </c>
      <c r="CZ122" s="80">
        <v>0</v>
      </c>
      <c r="DA122" s="80">
        <v>0</v>
      </c>
      <c r="DB122" s="80">
        <v>0</v>
      </c>
      <c r="DC122" s="80">
        <v>0</v>
      </c>
      <c r="DD122" s="80">
        <v>0</v>
      </c>
      <c r="DE122" s="80">
        <v>0</v>
      </c>
      <c r="DF122" s="80">
        <v>700</v>
      </c>
      <c r="DG122" s="80">
        <v>300</v>
      </c>
      <c r="DH122" s="80">
        <v>0</v>
      </c>
      <c r="DI122" s="80">
        <v>0</v>
      </c>
      <c r="DJ122" s="80">
        <f t="shared" si="32"/>
        <v>0</v>
      </c>
      <c r="DK122" s="80">
        <f t="shared" si="33"/>
        <v>0</v>
      </c>
      <c r="DL122" s="80">
        <v>800</v>
      </c>
      <c r="DM122" s="80">
        <v>0</v>
      </c>
      <c r="DN122" s="80">
        <v>0</v>
      </c>
      <c r="DO122" s="80">
        <v>0</v>
      </c>
      <c r="DP122" s="80">
        <v>800</v>
      </c>
      <c r="DQ122" s="80">
        <v>0</v>
      </c>
    </row>
    <row r="123" spans="1:121" ht="16.5" customHeight="1">
      <c r="A123" s="79">
        <v>114</v>
      </c>
      <c r="B123" s="79">
        <v>106</v>
      </c>
      <c r="C123" s="56" t="s">
        <v>205</v>
      </c>
      <c r="D123" s="80">
        <f t="shared" si="26"/>
        <v>11519.452700000002</v>
      </c>
      <c r="E123" s="80">
        <f t="shared" si="27"/>
        <v>7226.05</v>
      </c>
      <c r="F123" s="80">
        <f t="shared" si="28"/>
        <v>11186.800000000001</v>
      </c>
      <c r="G123" s="80">
        <f t="shared" si="29"/>
        <v>6893.3973000000005</v>
      </c>
      <c r="H123" s="80">
        <f t="shared" si="30"/>
        <v>1085.6527</v>
      </c>
      <c r="I123" s="80">
        <f t="shared" si="31"/>
        <v>1025</v>
      </c>
      <c r="J123" s="80">
        <v>7505.95</v>
      </c>
      <c r="K123" s="80">
        <v>4572.657</v>
      </c>
      <c r="L123" s="80">
        <v>1085.6527</v>
      </c>
      <c r="M123" s="80">
        <v>1025</v>
      </c>
      <c r="N123" s="80">
        <v>7246.8</v>
      </c>
      <c r="O123" s="80">
        <v>4342.607</v>
      </c>
      <c r="P123" s="80">
        <v>0</v>
      </c>
      <c r="Q123" s="80">
        <v>0</v>
      </c>
      <c r="R123" s="80">
        <v>259.15</v>
      </c>
      <c r="S123" s="80">
        <v>230.05</v>
      </c>
      <c r="T123" s="80">
        <v>1085.6527</v>
      </c>
      <c r="U123" s="80">
        <v>1025</v>
      </c>
      <c r="V123" s="80">
        <v>0</v>
      </c>
      <c r="W123" s="80">
        <v>0</v>
      </c>
      <c r="X123" s="80">
        <v>0</v>
      </c>
      <c r="Y123" s="80">
        <v>0</v>
      </c>
      <c r="Z123" s="80">
        <v>0</v>
      </c>
      <c r="AA123" s="80">
        <v>0</v>
      </c>
      <c r="AB123" s="80">
        <v>0</v>
      </c>
      <c r="AC123" s="80">
        <v>0</v>
      </c>
      <c r="AD123" s="80">
        <v>0</v>
      </c>
      <c r="AE123" s="80">
        <v>0</v>
      </c>
      <c r="AF123" s="80">
        <v>0</v>
      </c>
      <c r="AG123" s="80">
        <v>0</v>
      </c>
      <c r="AH123" s="80">
        <v>0</v>
      </c>
      <c r="AI123" s="80">
        <v>0</v>
      </c>
      <c r="AJ123" s="80">
        <v>0</v>
      </c>
      <c r="AK123" s="80">
        <v>0</v>
      </c>
      <c r="AL123" s="80">
        <v>0</v>
      </c>
      <c r="AM123" s="80">
        <v>0</v>
      </c>
      <c r="AN123" s="80">
        <v>0</v>
      </c>
      <c r="AO123" s="80">
        <v>0</v>
      </c>
      <c r="AP123" s="80">
        <v>0</v>
      </c>
      <c r="AQ123" s="80">
        <v>0</v>
      </c>
      <c r="AR123" s="80">
        <v>0</v>
      </c>
      <c r="AS123" s="80">
        <v>0</v>
      </c>
      <c r="AT123" s="80">
        <v>0</v>
      </c>
      <c r="AU123" s="80">
        <v>0</v>
      </c>
      <c r="AV123" s="80">
        <v>0</v>
      </c>
      <c r="AW123" s="80">
        <v>0</v>
      </c>
      <c r="AX123" s="80">
        <v>0</v>
      </c>
      <c r="AY123" s="80">
        <v>0</v>
      </c>
      <c r="AZ123" s="80">
        <v>0</v>
      </c>
      <c r="BA123" s="80">
        <v>0</v>
      </c>
      <c r="BB123" s="80">
        <v>0</v>
      </c>
      <c r="BC123" s="80">
        <v>0</v>
      </c>
      <c r="BD123" s="80">
        <v>0</v>
      </c>
      <c r="BE123" s="80">
        <v>0</v>
      </c>
      <c r="BF123" s="80">
        <v>0</v>
      </c>
      <c r="BG123" s="80">
        <v>0</v>
      </c>
      <c r="BH123" s="80">
        <v>0</v>
      </c>
      <c r="BI123" s="80">
        <v>0</v>
      </c>
      <c r="BJ123" s="80">
        <v>0</v>
      </c>
      <c r="BK123" s="80">
        <v>0</v>
      </c>
      <c r="BL123" s="80">
        <v>0</v>
      </c>
      <c r="BM123" s="80">
        <v>0</v>
      </c>
      <c r="BN123" s="80">
        <v>0</v>
      </c>
      <c r="BO123" s="80">
        <v>0</v>
      </c>
      <c r="BP123" s="80">
        <v>0</v>
      </c>
      <c r="BQ123" s="80">
        <v>0</v>
      </c>
      <c r="BR123" s="80">
        <v>0</v>
      </c>
      <c r="BS123" s="80">
        <v>0</v>
      </c>
      <c r="BT123" s="80">
        <v>0</v>
      </c>
      <c r="BU123" s="80">
        <v>0</v>
      </c>
      <c r="BV123" s="80">
        <v>0</v>
      </c>
      <c r="BW123" s="80">
        <v>0</v>
      </c>
      <c r="BX123" s="80">
        <v>0</v>
      </c>
      <c r="BY123" s="80">
        <v>0</v>
      </c>
      <c r="BZ123" s="80">
        <v>0</v>
      </c>
      <c r="CA123" s="80">
        <v>0</v>
      </c>
      <c r="CB123" s="80">
        <v>0</v>
      </c>
      <c r="CC123" s="80">
        <v>0</v>
      </c>
      <c r="CD123" s="80">
        <v>0</v>
      </c>
      <c r="CE123" s="80">
        <v>0</v>
      </c>
      <c r="CF123" s="80">
        <v>0</v>
      </c>
      <c r="CG123" s="80">
        <v>0</v>
      </c>
      <c r="CH123" s="80">
        <v>0</v>
      </c>
      <c r="CI123" s="80">
        <v>0</v>
      </c>
      <c r="CJ123" s="80">
        <v>0</v>
      </c>
      <c r="CK123" s="80">
        <v>0</v>
      </c>
      <c r="CL123" s="80">
        <v>1520</v>
      </c>
      <c r="CM123" s="80">
        <v>992.893</v>
      </c>
      <c r="CN123" s="80">
        <v>0</v>
      </c>
      <c r="CO123" s="80">
        <v>0</v>
      </c>
      <c r="CP123" s="80">
        <v>1520</v>
      </c>
      <c r="CQ123" s="80">
        <v>992.893</v>
      </c>
      <c r="CR123" s="80">
        <v>0</v>
      </c>
      <c r="CS123" s="80">
        <v>0</v>
      </c>
      <c r="CT123" s="80">
        <v>1320</v>
      </c>
      <c r="CU123" s="80">
        <v>889.393</v>
      </c>
      <c r="CV123" s="80">
        <v>0</v>
      </c>
      <c r="CW123" s="80">
        <v>0</v>
      </c>
      <c r="CX123" s="80">
        <v>702</v>
      </c>
      <c r="CY123" s="80">
        <v>535.5</v>
      </c>
      <c r="CZ123" s="80">
        <v>0</v>
      </c>
      <c r="DA123" s="80">
        <v>0</v>
      </c>
      <c r="DB123" s="80">
        <v>702</v>
      </c>
      <c r="DC123" s="80">
        <v>535.5</v>
      </c>
      <c r="DD123" s="80">
        <v>0</v>
      </c>
      <c r="DE123" s="80">
        <v>0</v>
      </c>
      <c r="DF123" s="80">
        <v>600</v>
      </c>
      <c r="DG123" s="80">
        <v>100</v>
      </c>
      <c r="DH123" s="80">
        <v>0</v>
      </c>
      <c r="DI123" s="80">
        <v>0</v>
      </c>
      <c r="DJ123" s="80">
        <f t="shared" si="32"/>
        <v>105.85000000000002</v>
      </c>
      <c r="DK123" s="80">
        <f t="shared" si="33"/>
        <v>0</v>
      </c>
      <c r="DL123" s="80">
        <v>858.85</v>
      </c>
      <c r="DM123" s="80">
        <v>692.3473</v>
      </c>
      <c r="DN123" s="80">
        <v>0</v>
      </c>
      <c r="DO123" s="80">
        <v>0</v>
      </c>
      <c r="DP123" s="80">
        <v>753</v>
      </c>
      <c r="DQ123" s="80">
        <v>692.3473</v>
      </c>
    </row>
    <row r="124" spans="1:121" s="45" customFormat="1" ht="24" customHeight="1">
      <c r="A124" s="79"/>
      <c r="B124" s="79"/>
      <c r="C124" s="59" t="s">
        <v>206</v>
      </c>
      <c r="D124" s="80">
        <f t="shared" si="26"/>
        <v>4510386.4601</v>
      </c>
      <c r="E124" s="80">
        <f t="shared" si="27"/>
        <v>2481992.5379000003</v>
      </c>
      <c r="F124" s="80">
        <f t="shared" si="28"/>
        <v>3761394.0606</v>
      </c>
      <c r="G124" s="80">
        <f t="shared" si="29"/>
        <v>2321173.453</v>
      </c>
      <c r="H124" s="80">
        <f t="shared" si="30"/>
        <v>980032.3585000001</v>
      </c>
      <c r="I124" s="80">
        <f t="shared" si="31"/>
        <v>221860.626</v>
      </c>
      <c r="J124" s="80">
        <v>1889707.5825</v>
      </c>
      <c r="K124" s="80">
        <v>1223721.3179</v>
      </c>
      <c r="L124" s="80">
        <v>463129.4133</v>
      </c>
      <c r="M124" s="80">
        <v>156206.652</v>
      </c>
      <c r="N124" s="80">
        <v>1761022.6325</v>
      </c>
      <c r="O124" s="80">
        <v>1158615.9199</v>
      </c>
      <c r="P124" s="80">
        <v>210719.0138</v>
      </c>
      <c r="Q124" s="80">
        <v>76012.64</v>
      </c>
      <c r="R124" s="80">
        <v>82576.65</v>
      </c>
      <c r="S124" s="80">
        <v>37921.475</v>
      </c>
      <c r="T124" s="80">
        <v>226896.6995</v>
      </c>
      <c r="U124" s="80">
        <v>68677.583</v>
      </c>
      <c r="V124" s="80">
        <v>1100</v>
      </c>
      <c r="W124" s="80">
        <v>30</v>
      </c>
      <c r="X124" s="80">
        <v>0</v>
      </c>
      <c r="Y124" s="80">
        <v>0</v>
      </c>
      <c r="Z124" s="80">
        <v>0</v>
      </c>
      <c r="AA124" s="80">
        <v>0</v>
      </c>
      <c r="AB124" s="80">
        <v>0</v>
      </c>
      <c r="AC124" s="80">
        <v>0</v>
      </c>
      <c r="AD124" s="80">
        <v>40748.4</v>
      </c>
      <c r="AE124" s="80">
        <v>26052.953</v>
      </c>
      <c r="AF124" s="80">
        <v>-10319.8896</v>
      </c>
      <c r="AG124" s="80">
        <v>-49780.334</v>
      </c>
      <c r="AH124" s="80">
        <v>7336.5</v>
      </c>
      <c r="AI124" s="80">
        <v>4120.473</v>
      </c>
      <c r="AJ124" s="80">
        <v>32646.2265</v>
      </c>
      <c r="AK124" s="80">
        <v>7143</v>
      </c>
      <c r="AL124" s="80">
        <v>2600</v>
      </c>
      <c r="AM124" s="80">
        <v>0</v>
      </c>
      <c r="AN124" s="80">
        <v>76900.06</v>
      </c>
      <c r="AO124" s="80">
        <v>21896.212</v>
      </c>
      <c r="AP124" s="80">
        <v>27514</v>
      </c>
      <c r="AQ124" s="80">
        <v>18872.53</v>
      </c>
      <c r="AR124" s="80">
        <v>323257.964</v>
      </c>
      <c r="AS124" s="80">
        <v>169616.779</v>
      </c>
      <c r="AT124" s="80">
        <v>3297.9</v>
      </c>
      <c r="AU124" s="80">
        <v>3059.95</v>
      </c>
      <c r="AV124" s="80">
        <v>-445124.1407</v>
      </c>
      <c r="AW124" s="80">
        <v>-248436.325</v>
      </c>
      <c r="AX124" s="80">
        <v>162360.6</v>
      </c>
      <c r="AY124" s="80">
        <v>115735.191</v>
      </c>
      <c r="AZ124" s="80">
        <v>24408</v>
      </c>
      <c r="BA124" s="80">
        <v>4126</v>
      </c>
      <c r="BB124" s="80">
        <v>160869.6</v>
      </c>
      <c r="BC124" s="80">
        <v>115605.191</v>
      </c>
      <c r="BD124" s="80">
        <v>22908</v>
      </c>
      <c r="BE124" s="80">
        <v>2890</v>
      </c>
      <c r="BF124" s="80">
        <v>1291</v>
      </c>
      <c r="BG124" s="80">
        <v>96</v>
      </c>
      <c r="BH124" s="80">
        <v>1500</v>
      </c>
      <c r="BI124" s="80">
        <v>1236</v>
      </c>
      <c r="BJ124" s="80">
        <v>235654.5</v>
      </c>
      <c r="BK124" s="80">
        <v>167495.159</v>
      </c>
      <c r="BL124" s="80">
        <v>253798.4672</v>
      </c>
      <c r="BM124" s="80">
        <v>75395.498</v>
      </c>
      <c r="BN124" s="80">
        <v>57000</v>
      </c>
      <c r="BO124" s="80">
        <v>45640.597</v>
      </c>
      <c r="BP124" s="80">
        <v>0</v>
      </c>
      <c r="BQ124" s="80">
        <v>0</v>
      </c>
      <c r="BR124" s="80">
        <v>0</v>
      </c>
      <c r="BS124" s="80">
        <v>0</v>
      </c>
      <c r="BT124" s="80">
        <v>3870.858</v>
      </c>
      <c r="BU124" s="80">
        <v>1706.2</v>
      </c>
      <c r="BV124" s="80">
        <v>58230.1</v>
      </c>
      <c r="BW124" s="80">
        <v>41237.673</v>
      </c>
      <c r="BX124" s="80">
        <v>104508.3813</v>
      </c>
      <c r="BY124" s="80">
        <v>33036.566</v>
      </c>
      <c r="BZ124" s="80">
        <v>20489.6</v>
      </c>
      <c r="CA124" s="80">
        <v>8712.107</v>
      </c>
      <c r="CB124" s="80">
        <v>133948.6331</v>
      </c>
      <c r="CC124" s="80">
        <v>36585.132</v>
      </c>
      <c r="CD124" s="80">
        <v>99934.8</v>
      </c>
      <c r="CE124" s="80">
        <v>71904.782</v>
      </c>
      <c r="CF124" s="80">
        <v>10720.5948</v>
      </c>
      <c r="CG124" s="80">
        <v>4067.6</v>
      </c>
      <c r="CH124" s="80">
        <v>550</v>
      </c>
      <c r="CI124" s="80">
        <v>250</v>
      </c>
      <c r="CJ124" s="80">
        <v>6000</v>
      </c>
      <c r="CK124" s="80">
        <v>0</v>
      </c>
      <c r="CL124" s="80">
        <v>242236.136</v>
      </c>
      <c r="CM124" s="80">
        <v>146982.859</v>
      </c>
      <c r="CN124" s="80">
        <v>148623.7536</v>
      </c>
      <c r="CO124" s="80">
        <v>21660.196</v>
      </c>
      <c r="CP124" s="80">
        <v>220454.836</v>
      </c>
      <c r="CQ124" s="80">
        <v>135078.661</v>
      </c>
      <c r="CR124" s="80">
        <v>86123.7536</v>
      </c>
      <c r="CS124" s="80">
        <v>18622.637</v>
      </c>
      <c r="CT124" s="80">
        <v>137660.136</v>
      </c>
      <c r="CU124" s="80">
        <v>90190.304</v>
      </c>
      <c r="CV124" s="80">
        <v>72597.6808</v>
      </c>
      <c r="CW124" s="80">
        <v>14322.777</v>
      </c>
      <c r="CX124" s="80">
        <v>775904.7125</v>
      </c>
      <c r="CY124" s="80">
        <v>493083.003</v>
      </c>
      <c r="CZ124" s="80">
        <v>94392.614</v>
      </c>
      <c r="DA124" s="80">
        <v>14252.614</v>
      </c>
      <c r="DB124" s="80">
        <v>541382.3</v>
      </c>
      <c r="DC124" s="80">
        <v>345595.016</v>
      </c>
      <c r="DD124" s="80">
        <v>65370.614</v>
      </c>
      <c r="DE124" s="80">
        <v>13491.24</v>
      </c>
      <c r="DF124" s="80">
        <v>160474.1206</v>
      </c>
      <c r="DG124" s="80">
        <v>86781.429</v>
      </c>
      <c r="DH124" s="80">
        <v>0</v>
      </c>
      <c r="DI124" s="80">
        <v>0</v>
      </c>
      <c r="DJ124" s="80">
        <f t="shared" si="32"/>
        <v>21618.04999999999</v>
      </c>
      <c r="DK124" s="80">
        <f t="shared" si="33"/>
        <v>0</v>
      </c>
      <c r="DL124" s="80">
        <v>252658.009</v>
      </c>
      <c r="DM124" s="80">
        <v>61041.5411</v>
      </c>
      <c r="DN124" s="80">
        <v>0</v>
      </c>
      <c r="DO124" s="80">
        <v>0</v>
      </c>
      <c r="DP124" s="80">
        <v>231039.959</v>
      </c>
      <c r="DQ124" s="80">
        <v>61041.5411</v>
      </c>
    </row>
    <row r="125" spans="4:121" ht="17.25"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8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8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8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8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8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82"/>
      <c r="DH125" s="82"/>
      <c r="DI125" s="82"/>
      <c r="DJ125" s="82"/>
      <c r="DK125" s="82"/>
      <c r="DL125" s="82"/>
      <c r="DM125" s="82"/>
      <c r="DN125" s="82"/>
      <c r="DO125" s="82"/>
      <c r="DP125" s="82"/>
      <c r="DQ125" s="82"/>
    </row>
    <row r="126" spans="4:121" ht="17.25"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8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8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8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8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8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82"/>
      <c r="DH126" s="82"/>
      <c r="DI126" s="82"/>
      <c r="DJ126" s="82"/>
      <c r="DK126" s="82"/>
      <c r="DL126" s="82"/>
      <c r="DM126" s="82"/>
      <c r="DN126" s="82"/>
      <c r="DO126" s="82"/>
      <c r="DP126" s="82"/>
      <c r="DQ126" s="82"/>
    </row>
    <row r="127" spans="4:121" ht="17.25"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8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8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8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8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82"/>
      <c r="DH127" s="82"/>
      <c r="DI127" s="82"/>
      <c r="DJ127" s="82"/>
      <c r="DK127" s="82"/>
      <c r="DL127" s="82"/>
      <c r="DM127" s="82"/>
      <c r="DN127" s="82"/>
      <c r="DO127" s="82"/>
      <c r="DP127" s="82"/>
      <c r="DQ127" s="82"/>
    </row>
    <row r="128" spans="4:121" ht="17.25"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8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8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8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82"/>
      <c r="DH128" s="82"/>
      <c r="DI128" s="82"/>
      <c r="DJ128" s="82"/>
      <c r="DK128" s="82"/>
      <c r="DL128" s="82"/>
      <c r="DM128" s="82"/>
      <c r="DN128" s="82"/>
      <c r="DO128" s="82"/>
      <c r="DP128" s="82"/>
      <c r="DQ128" s="82"/>
    </row>
    <row r="129" spans="4:121" ht="17.25"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8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8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8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82"/>
      <c r="DH129" s="82"/>
      <c r="DI129" s="82"/>
      <c r="DJ129" s="82"/>
      <c r="DK129" s="82"/>
      <c r="DL129" s="82"/>
      <c r="DM129" s="82"/>
      <c r="DN129" s="82"/>
      <c r="DO129" s="82"/>
      <c r="DP129" s="82"/>
      <c r="DQ129" s="82"/>
    </row>
    <row r="130" spans="4:121" ht="17.25"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8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8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8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82"/>
      <c r="DH130" s="82"/>
      <c r="DI130" s="82"/>
      <c r="DJ130" s="82"/>
      <c r="DK130" s="82"/>
      <c r="DL130" s="82"/>
      <c r="DM130" s="82"/>
      <c r="DN130" s="82"/>
      <c r="DO130" s="82"/>
      <c r="DP130" s="82"/>
      <c r="DQ130" s="82"/>
    </row>
    <row r="131" spans="4:121" ht="17.25"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8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8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8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82"/>
      <c r="DH131" s="82"/>
      <c r="DI131" s="82"/>
      <c r="DJ131" s="82"/>
      <c r="DK131" s="82"/>
      <c r="DL131" s="82"/>
      <c r="DM131" s="82"/>
      <c r="DN131" s="82"/>
      <c r="DO131" s="82"/>
      <c r="DP131" s="82"/>
      <c r="DQ131" s="82"/>
    </row>
    <row r="132" spans="4:121" ht="17.25"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8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8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8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82"/>
      <c r="DH132" s="82"/>
      <c r="DI132" s="82"/>
      <c r="DJ132" s="82"/>
      <c r="DK132" s="82"/>
      <c r="DL132" s="82"/>
      <c r="DM132" s="82"/>
      <c r="DN132" s="82"/>
      <c r="DO132" s="82"/>
      <c r="DP132" s="82"/>
      <c r="DQ132" s="82"/>
    </row>
    <row r="133" spans="4:121" ht="17.25"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8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8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8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82"/>
      <c r="DH133" s="82"/>
      <c r="DI133" s="82"/>
      <c r="DJ133" s="82"/>
      <c r="DK133" s="82"/>
      <c r="DL133" s="82"/>
      <c r="DM133" s="82"/>
      <c r="DN133" s="82"/>
      <c r="DO133" s="82"/>
      <c r="DP133" s="82"/>
      <c r="DQ133" s="82"/>
    </row>
    <row r="134" spans="4:121" ht="17.25"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8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8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8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8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8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82"/>
      <c r="DH134" s="82"/>
      <c r="DI134" s="82"/>
      <c r="DJ134" s="82"/>
      <c r="DK134" s="82"/>
      <c r="DL134" s="82"/>
      <c r="DM134" s="82"/>
      <c r="DN134" s="82"/>
      <c r="DO134" s="82"/>
      <c r="DP134" s="82"/>
      <c r="DQ134" s="82"/>
    </row>
    <row r="135" spans="4:121" ht="17.25"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8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8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8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8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8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82"/>
      <c r="DH135" s="82"/>
      <c r="DI135" s="82"/>
      <c r="DJ135" s="82"/>
      <c r="DK135" s="82"/>
      <c r="DL135" s="82"/>
      <c r="DM135" s="82"/>
      <c r="DN135" s="82"/>
      <c r="DO135" s="82"/>
      <c r="DP135" s="82"/>
      <c r="DQ135" s="82"/>
    </row>
    <row r="136" spans="4:121" ht="17.25"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8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8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/>
      <c r="DL136" s="82"/>
      <c r="DM136" s="82"/>
      <c r="DN136" s="82"/>
      <c r="DO136" s="82"/>
      <c r="DP136" s="82"/>
      <c r="DQ136" s="82"/>
    </row>
    <row r="137" spans="4:121" ht="17.25"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8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8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8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8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8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82"/>
      <c r="DH137" s="82"/>
      <c r="DI137" s="82"/>
      <c r="DJ137" s="82"/>
      <c r="DK137" s="82"/>
      <c r="DL137" s="82"/>
      <c r="DM137" s="82"/>
      <c r="DN137" s="82"/>
      <c r="DO137" s="82"/>
      <c r="DP137" s="82"/>
      <c r="DQ137" s="82"/>
    </row>
    <row r="138" spans="4:121" ht="17.25"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8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8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8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8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8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82"/>
      <c r="DH138" s="82"/>
      <c r="DI138" s="82"/>
      <c r="DJ138" s="82"/>
      <c r="DK138" s="82"/>
      <c r="DL138" s="82"/>
      <c r="DM138" s="82"/>
      <c r="DN138" s="82"/>
      <c r="DO138" s="82"/>
      <c r="DP138" s="82"/>
      <c r="DQ138" s="82"/>
    </row>
    <row r="139" spans="4:121" ht="17.25"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8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8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8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8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8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82"/>
      <c r="DH139" s="82"/>
      <c r="DI139" s="82"/>
      <c r="DJ139" s="82"/>
      <c r="DK139" s="82"/>
      <c r="DL139" s="82"/>
      <c r="DM139" s="82"/>
      <c r="DN139" s="82"/>
      <c r="DO139" s="82"/>
      <c r="DP139" s="82"/>
      <c r="DQ139" s="82"/>
    </row>
    <row r="140" spans="4:121" ht="17.25"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8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8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8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8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8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82"/>
      <c r="DH140" s="82"/>
      <c r="DI140" s="82"/>
      <c r="DJ140" s="82"/>
      <c r="DK140" s="82"/>
      <c r="DL140" s="82"/>
      <c r="DM140" s="82"/>
      <c r="DN140" s="82"/>
      <c r="DO140" s="82"/>
      <c r="DP140" s="82"/>
      <c r="DQ140" s="82"/>
    </row>
    <row r="141" spans="4:121" ht="17.25"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8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8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8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8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8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82"/>
      <c r="DH141" s="82"/>
      <c r="DI141" s="82"/>
      <c r="DJ141" s="82"/>
      <c r="DK141" s="82"/>
      <c r="DL141" s="82"/>
      <c r="DM141" s="82"/>
      <c r="DN141" s="82"/>
      <c r="DO141" s="82"/>
      <c r="DP141" s="82"/>
      <c r="DQ141" s="82"/>
    </row>
    <row r="142" spans="4:121" ht="17.25"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8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8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8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8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8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82"/>
      <c r="DH142" s="82"/>
      <c r="DI142" s="82"/>
      <c r="DJ142" s="82"/>
      <c r="DK142" s="82"/>
      <c r="DL142" s="82"/>
      <c r="DM142" s="82"/>
      <c r="DN142" s="82"/>
      <c r="DO142" s="82"/>
      <c r="DP142" s="82"/>
      <c r="DQ142" s="82"/>
    </row>
    <row r="143" spans="4:121" ht="17.25"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8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8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8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8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8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82"/>
      <c r="DH143" s="82"/>
      <c r="DI143" s="82"/>
      <c r="DJ143" s="82"/>
      <c r="DK143" s="82"/>
      <c r="DL143" s="82"/>
      <c r="DM143" s="82"/>
      <c r="DN143" s="82"/>
      <c r="DO143" s="82"/>
      <c r="DP143" s="82"/>
      <c r="DQ143" s="82"/>
    </row>
    <row r="144" spans="4:121" ht="17.25"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8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8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8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8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8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82"/>
      <c r="DH144" s="82"/>
      <c r="DI144" s="82"/>
      <c r="DJ144" s="82"/>
      <c r="DK144" s="82"/>
      <c r="DL144" s="82"/>
      <c r="DM144" s="82"/>
      <c r="DN144" s="82"/>
      <c r="DO144" s="82"/>
      <c r="DP144" s="82"/>
      <c r="DQ144" s="82"/>
    </row>
    <row r="145" spans="4:121" ht="17.25"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8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8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8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8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</row>
    <row r="146" spans="4:121" ht="17.25"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8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8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8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82"/>
      <c r="DH146" s="82"/>
      <c r="DI146" s="82"/>
      <c r="DJ146" s="82"/>
      <c r="DK146" s="82"/>
      <c r="DL146" s="82"/>
      <c r="DM146" s="82"/>
      <c r="DN146" s="82"/>
      <c r="DO146" s="82"/>
      <c r="DP146" s="82"/>
      <c r="DQ146" s="82"/>
    </row>
    <row r="147" spans="4:121" ht="17.25"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8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8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8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8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8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82"/>
      <c r="DH147" s="82"/>
      <c r="DI147" s="82"/>
      <c r="DJ147" s="82"/>
      <c r="DK147" s="82"/>
      <c r="DL147" s="82"/>
      <c r="DM147" s="82"/>
      <c r="DN147" s="82"/>
      <c r="DO147" s="82"/>
      <c r="DP147" s="82"/>
      <c r="DQ147" s="82"/>
    </row>
    <row r="148" spans="4:121" ht="17.25"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8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8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8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8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8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82"/>
      <c r="DH148" s="82"/>
      <c r="DI148" s="82"/>
      <c r="DJ148" s="82"/>
      <c r="DK148" s="82"/>
      <c r="DL148" s="82"/>
      <c r="DM148" s="82"/>
      <c r="DN148" s="82"/>
      <c r="DO148" s="82"/>
      <c r="DP148" s="82"/>
      <c r="DQ148" s="82"/>
    </row>
    <row r="149" spans="4:121" ht="17.25"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8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8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8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8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8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82"/>
      <c r="DH149" s="82"/>
      <c r="DI149" s="82"/>
      <c r="DJ149" s="82"/>
      <c r="DK149" s="82"/>
      <c r="DL149" s="82"/>
      <c r="DM149" s="82"/>
      <c r="DN149" s="82"/>
      <c r="DO149" s="82"/>
      <c r="DP149" s="82"/>
      <c r="DQ149" s="82"/>
    </row>
    <row r="150" spans="4:121" ht="17.25"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8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8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8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8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8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82"/>
      <c r="DH150" s="82"/>
      <c r="DI150" s="82"/>
      <c r="DJ150" s="82"/>
      <c r="DK150" s="82"/>
      <c r="DL150" s="82"/>
      <c r="DM150" s="82"/>
      <c r="DN150" s="82"/>
      <c r="DO150" s="82"/>
      <c r="DP150" s="82"/>
      <c r="DQ150" s="82"/>
    </row>
    <row r="151" spans="4:121" ht="17.25"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8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82"/>
      <c r="DH151" s="82"/>
      <c r="DI151" s="82"/>
      <c r="DJ151" s="82"/>
      <c r="DK151" s="82"/>
      <c r="DL151" s="82"/>
      <c r="DM151" s="82"/>
      <c r="DN151" s="82"/>
      <c r="DO151" s="82"/>
      <c r="DP151" s="82"/>
      <c r="DQ151" s="82"/>
    </row>
    <row r="152" spans="4:121" ht="17.25"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8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82"/>
      <c r="DH152" s="82"/>
      <c r="DI152" s="82"/>
      <c r="DJ152" s="82"/>
      <c r="DK152" s="82"/>
      <c r="DL152" s="82"/>
      <c r="DM152" s="82"/>
      <c r="DN152" s="82"/>
      <c r="DO152" s="82"/>
      <c r="DP152" s="82"/>
      <c r="DQ152" s="82"/>
    </row>
    <row r="153" spans="4:121" ht="17.25"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8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8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8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82"/>
      <c r="DH153" s="82"/>
      <c r="DI153" s="82"/>
      <c r="DJ153" s="82"/>
      <c r="DK153" s="82"/>
      <c r="DL153" s="82"/>
      <c r="DM153" s="82"/>
      <c r="DN153" s="82"/>
      <c r="DO153" s="82"/>
      <c r="DP153" s="82"/>
      <c r="DQ153" s="82"/>
    </row>
    <row r="154" spans="4:121" ht="17.25"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8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8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8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82"/>
      <c r="DH154" s="82"/>
      <c r="DI154" s="82"/>
      <c r="DJ154" s="82"/>
      <c r="DK154" s="82"/>
      <c r="DL154" s="82"/>
      <c r="DM154" s="82"/>
      <c r="DN154" s="82"/>
      <c r="DO154" s="82"/>
      <c r="DP154" s="82"/>
      <c r="DQ154" s="82"/>
    </row>
    <row r="155" spans="4:121" ht="17.25"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8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8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8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8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8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82"/>
      <c r="DH155" s="82"/>
      <c r="DI155" s="82"/>
      <c r="DJ155" s="82"/>
      <c r="DK155" s="82"/>
      <c r="DL155" s="82"/>
      <c r="DM155" s="82"/>
      <c r="DN155" s="82"/>
      <c r="DO155" s="82"/>
      <c r="DP155" s="82"/>
      <c r="DQ155" s="82"/>
    </row>
    <row r="156" spans="4:121" ht="17.25"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8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8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8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82"/>
      <c r="DH156" s="82"/>
      <c r="DI156" s="82"/>
      <c r="DJ156" s="82"/>
      <c r="DK156" s="82"/>
      <c r="DL156" s="82"/>
      <c r="DM156" s="82"/>
      <c r="DN156" s="82"/>
      <c r="DO156" s="82"/>
      <c r="DP156" s="82"/>
      <c r="DQ156" s="82"/>
    </row>
    <row r="157" spans="4:121" ht="17.25"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8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8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8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82"/>
      <c r="DH157" s="82"/>
      <c r="DI157" s="82"/>
      <c r="DJ157" s="82"/>
      <c r="DK157" s="82"/>
      <c r="DL157" s="82"/>
      <c r="DM157" s="82"/>
      <c r="DN157" s="82"/>
      <c r="DO157" s="82"/>
      <c r="DP157" s="82"/>
      <c r="DQ157" s="82"/>
    </row>
    <row r="158" spans="4:121" ht="17.25"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8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8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8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82"/>
      <c r="DH158" s="82"/>
      <c r="DI158" s="82"/>
      <c r="DJ158" s="82"/>
      <c r="DK158" s="82"/>
      <c r="DL158" s="82"/>
      <c r="DM158" s="82"/>
      <c r="DN158" s="82"/>
      <c r="DO158" s="82"/>
      <c r="DP158" s="82"/>
      <c r="DQ158" s="82"/>
    </row>
    <row r="159" spans="4:121" ht="17.25"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8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8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8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82"/>
      <c r="DH159" s="82"/>
      <c r="DI159" s="82"/>
      <c r="DJ159" s="82"/>
      <c r="DK159" s="82"/>
      <c r="DL159" s="82"/>
      <c r="DM159" s="82"/>
      <c r="DN159" s="82"/>
      <c r="DO159" s="82"/>
      <c r="DP159" s="82"/>
      <c r="DQ159" s="82"/>
    </row>
    <row r="160" spans="4:121" ht="17.25"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8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8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8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82"/>
      <c r="DH160" s="82"/>
      <c r="DI160" s="82"/>
      <c r="DJ160" s="82"/>
      <c r="DK160" s="82"/>
      <c r="DL160" s="82"/>
      <c r="DM160" s="82"/>
      <c r="DN160" s="82"/>
      <c r="DO160" s="82"/>
      <c r="DP160" s="82"/>
      <c r="DQ160" s="82"/>
    </row>
    <row r="161" spans="4:121" ht="17.25"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8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8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8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82"/>
      <c r="DH161" s="82"/>
      <c r="DI161" s="82"/>
      <c r="DJ161" s="82"/>
      <c r="DK161" s="82"/>
      <c r="DL161" s="82"/>
      <c r="DM161" s="82"/>
      <c r="DN161" s="82"/>
      <c r="DO161" s="82"/>
      <c r="DP161" s="82"/>
      <c r="DQ161" s="82"/>
    </row>
    <row r="162" spans="4:121" ht="17.25"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8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8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8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82"/>
      <c r="DH162" s="82"/>
      <c r="DI162" s="82"/>
      <c r="DJ162" s="82"/>
      <c r="DK162" s="82"/>
      <c r="DL162" s="82"/>
      <c r="DM162" s="82"/>
      <c r="DN162" s="82"/>
      <c r="DO162" s="82"/>
      <c r="DP162" s="82"/>
      <c r="DQ162" s="82"/>
    </row>
    <row r="163" spans="4:121" ht="17.25"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8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8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8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8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8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82"/>
      <c r="DH163" s="82"/>
      <c r="DI163" s="82"/>
      <c r="DJ163" s="82"/>
      <c r="DK163" s="82"/>
      <c r="DL163" s="82"/>
      <c r="DM163" s="82"/>
      <c r="DN163" s="82"/>
      <c r="DO163" s="82"/>
      <c r="DP163" s="82"/>
      <c r="DQ163" s="82"/>
    </row>
    <row r="164" spans="4:121" ht="17.25"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8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8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8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8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8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82"/>
      <c r="DH164" s="82"/>
      <c r="DI164" s="82"/>
      <c r="DJ164" s="82"/>
      <c r="DK164" s="82"/>
      <c r="DL164" s="82"/>
      <c r="DM164" s="82"/>
      <c r="DN164" s="82"/>
      <c r="DO164" s="82"/>
      <c r="DP164" s="82"/>
      <c r="DQ164" s="82"/>
    </row>
    <row r="165" spans="4:121" ht="17.25"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8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8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8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8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8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82"/>
      <c r="DH165" s="82"/>
      <c r="DI165" s="82"/>
      <c r="DJ165" s="82"/>
      <c r="DK165" s="82"/>
      <c r="DL165" s="82"/>
      <c r="DM165" s="82"/>
      <c r="DN165" s="82"/>
      <c r="DO165" s="82"/>
      <c r="DP165" s="82"/>
      <c r="DQ165" s="82"/>
    </row>
    <row r="166" spans="4:121" ht="17.25"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8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8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8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8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8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82"/>
      <c r="DH166" s="82"/>
      <c r="DI166" s="82"/>
      <c r="DJ166" s="82"/>
      <c r="DK166" s="82"/>
      <c r="DL166" s="82"/>
      <c r="DM166" s="82"/>
      <c r="DN166" s="82"/>
      <c r="DO166" s="82"/>
      <c r="DP166" s="82"/>
      <c r="DQ166" s="82"/>
    </row>
    <row r="167" spans="4:121" ht="17.25"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8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8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8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8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8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82"/>
      <c r="DH167" s="82"/>
      <c r="DI167" s="82"/>
      <c r="DJ167" s="82"/>
      <c r="DK167" s="82"/>
      <c r="DL167" s="82"/>
      <c r="DM167" s="82"/>
      <c r="DN167" s="82"/>
      <c r="DO167" s="82"/>
      <c r="DP167" s="82"/>
      <c r="DQ167" s="82"/>
    </row>
    <row r="168" spans="4:121" ht="17.25"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8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8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8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8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8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82"/>
      <c r="DH168" s="82"/>
      <c r="DI168" s="82"/>
      <c r="DJ168" s="82"/>
      <c r="DK168" s="82"/>
      <c r="DL168" s="82"/>
      <c r="DM168" s="82"/>
      <c r="DN168" s="82"/>
      <c r="DO168" s="82"/>
      <c r="DP168" s="82"/>
      <c r="DQ168" s="82"/>
    </row>
    <row r="169" spans="4:121" ht="17.25"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8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8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8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8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8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82"/>
      <c r="DH169" s="82"/>
      <c r="DI169" s="82"/>
      <c r="DJ169" s="82"/>
      <c r="DK169" s="82"/>
      <c r="DL169" s="82"/>
      <c r="DM169" s="82"/>
      <c r="DN169" s="82"/>
      <c r="DO169" s="82"/>
      <c r="DP169" s="82"/>
      <c r="DQ169" s="82"/>
    </row>
    <row r="170" spans="4:121" ht="17.25"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8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8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8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8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8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82"/>
      <c r="DH170" s="82"/>
      <c r="DI170" s="82"/>
      <c r="DJ170" s="82"/>
      <c r="DK170" s="82"/>
      <c r="DL170" s="82"/>
      <c r="DM170" s="82"/>
      <c r="DN170" s="82"/>
      <c r="DO170" s="82"/>
      <c r="DP170" s="82"/>
      <c r="DQ170" s="82"/>
    </row>
    <row r="171" spans="4:121" ht="17.25"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8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8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8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8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8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82"/>
      <c r="DH171" s="82"/>
      <c r="DI171" s="82"/>
      <c r="DJ171" s="82"/>
      <c r="DK171" s="82"/>
      <c r="DL171" s="82"/>
      <c r="DM171" s="82"/>
      <c r="DN171" s="82"/>
      <c r="DO171" s="82"/>
      <c r="DP171" s="82"/>
      <c r="DQ171" s="82"/>
    </row>
    <row r="172" spans="4:121" ht="17.25"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8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8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8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8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8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82"/>
      <c r="DH172" s="82"/>
      <c r="DI172" s="82"/>
      <c r="DJ172" s="82"/>
      <c r="DK172" s="82"/>
      <c r="DL172" s="82"/>
      <c r="DM172" s="82"/>
      <c r="DN172" s="82"/>
      <c r="DO172" s="82"/>
      <c r="DP172" s="82"/>
      <c r="DQ172" s="82"/>
    </row>
    <row r="173" spans="4:121" ht="17.25"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8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8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8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8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8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82"/>
      <c r="DH173" s="82"/>
      <c r="DI173" s="82"/>
      <c r="DJ173" s="82"/>
      <c r="DK173" s="82"/>
      <c r="DL173" s="82"/>
      <c r="DM173" s="82"/>
      <c r="DN173" s="82"/>
      <c r="DO173" s="82"/>
      <c r="DP173" s="82"/>
      <c r="DQ173" s="82"/>
    </row>
    <row r="174" spans="4:121" ht="17.25"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8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8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8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8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8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82"/>
      <c r="DH174" s="82"/>
      <c r="DI174" s="82"/>
      <c r="DJ174" s="82"/>
      <c r="DK174" s="82"/>
      <c r="DL174" s="82"/>
      <c r="DM174" s="82"/>
      <c r="DN174" s="82"/>
      <c r="DO174" s="82"/>
      <c r="DP174" s="82"/>
      <c r="DQ174" s="82"/>
    </row>
    <row r="175" spans="4:121" ht="17.25"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8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8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8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8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8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82"/>
      <c r="DH175" s="82"/>
      <c r="DI175" s="82"/>
      <c r="DJ175" s="82"/>
      <c r="DK175" s="82"/>
      <c r="DL175" s="82"/>
      <c r="DM175" s="82"/>
      <c r="DN175" s="82"/>
      <c r="DO175" s="82"/>
      <c r="DP175" s="82"/>
      <c r="DQ175" s="82"/>
    </row>
    <row r="176" spans="4:121" ht="17.25"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8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8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8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8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8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82"/>
      <c r="DH176" s="82"/>
      <c r="DI176" s="82"/>
      <c r="DJ176" s="82"/>
      <c r="DK176" s="82"/>
      <c r="DL176" s="82"/>
      <c r="DM176" s="82"/>
      <c r="DN176" s="82"/>
      <c r="DO176" s="82"/>
      <c r="DP176" s="82"/>
      <c r="DQ176" s="82"/>
    </row>
    <row r="177" spans="4:121" ht="17.25"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8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8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8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8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8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82"/>
      <c r="DH177" s="82"/>
      <c r="DI177" s="82"/>
      <c r="DJ177" s="82"/>
      <c r="DK177" s="82"/>
      <c r="DL177" s="82"/>
      <c r="DM177" s="82"/>
      <c r="DN177" s="82"/>
      <c r="DO177" s="82"/>
      <c r="DP177" s="82"/>
      <c r="DQ177" s="82"/>
    </row>
    <row r="178" spans="4:121" ht="17.25"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8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8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8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8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8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82"/>
      <c r="DH178" s="82"/>
      <c r="DI178" s="82"/>
      <c r="DJ178" s="82"/>
      <c r="DK178" s="82"/>
      <c r="DL178" s="82"/>
      <c r="DM178" s="82"/>
      <c r="DN178" s="82"/>
      <c r="DO178" s="82"/>
      <c r="DP178" s="82"/>
      <c r="DQ178" s="82"/>
    </row>
    <row r="179" spans="4:121" ht="17.25"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8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8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8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8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8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82"/>
      <c r="DH179" s="82"/>
      <c r="DI179" s="82"/>
      <c r="DJ179" s="82"/>
      <c r="DK179" s="82"/>
      <c r="DL179" s="82"/>
      <c r="DM179" s="82"/>
      <c r="DN179" s="82"/>
      <c r="DO179" s="82"/>
      <c r="DP179" s="82"/>
      <c r="DQ179" s="82"/>
    </row>
    <row r="180" spans="4:121" ht="17.25"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8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8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8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8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8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82"/>
      <c r="DH180" s="82"/>
      <c r="DI180" s="82"/>
      <c r="DJ180" s="82"/>
      <c r="DK180" s="82"/>
      <c r="DL180" s="82"/>
      <c r="DM180" s="82"/>
      <c r="DN180" s="82"/>
      <c r="DO180" s="82"/>
      <c r="DP180" s="82"/>
      <c r="DQ180" s="82"/>
    </row>
    <row r="181" spans="4:121" ht="17.25"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8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8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8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8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</row>
    <row r="182" spans="4:121" ht="17.25"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8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8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8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8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8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82"/>
      <c r="DH182" s="82"/>
      <c r="DI182" s="82"/>
      <c r="DJ182" s="82"/>
      <c r="DK182" s="82"/>
      <c r="DL182" s="82"/>
      <c r="DM182" s="82"/>
      <c r="DN182" s="82"/>
      <c r="DO182" s="82"/>
      <c r="DP182" s="82"/>
      <c r="DQ182" s="82"/>
    </row>
    <row r="183" spans="4:121" ht="17.25"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8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8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8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8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8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82"/>
      <c r="DH183" s="82"/>
      <c r="DI183" s="82"/>
      <c r="DJ183" s="82"/>
      <c r="DK183" s="82"/>
      <c r="DL183" s="82"/>
      <c r="DM183" s="82"/>
      <c r="DN183" s="82"/>
      <c r="DO183" s="82"/>
      <c r="DP183" s="82"/>
      <c r="DQ183" s="82"/>
    </row>
    <row r="184" spans="4:121" ht="17.25"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8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8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8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8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8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82"/>
      <c r="DH184" s="82"/>
      <c r="DI184" s="82"/>
      <c r="DJ184" s="82"/>
      <c r="DK184" s="82"/>
      <c r="DL184" s="82"/>
      <c r="DM184" s="82"/>
      <c r="DN184" s="82"/>
      <c r="DO184" s="82"/>
      <c r="DP184" s="82"/>
      <c r="DQ184" s="82"/>
    </row>
    <row r="185" spans="4:121" ht="17.25"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8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8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8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8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8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82"/>
      <c r="DH185" s="82"/>
      <c r="DI185" s="82"/>
      <c r="DJ185" s="82"/>
      <c r="DK185" s="82"/>
      <c r="DL185" s="82"/>
      <c r="DM185" s="82"/>
      <c r="DN185" s="82"/>
      <c r="DO185" s="82"/>
      <c r="DP185" s="82"/>
      <c r="DQ185" s="82"/>
    </row>
    <row r="186" spans="4:121" ht="17.25"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8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8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8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8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8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82"/>
      <c r="DH186" s="82"/>
      <c r="DI186" s="82"/>
      <c r="DJ186" s="82"/>
      <c r="DK186" s="82"/>
      <c r="DL186" s="82"/>
      <c r="DM186" s="82"/>
      <c r="DN186" s="82"/>
      <c r="DO186" s="82"/>
      <c r="DP186" s="82"/>
      <c r="DQ186" s="82"/>
    </row>
    <row r="187" spans="4:121" ht="17.25"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8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8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8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8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8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82"/>
      <c r="DH187" s="82"/>
      <c r="DI187" s="82"/>
      <c r="DJ187" s="82"/>
      <c r="DK187" s="82"/>
      <c r="DL187" s="82"/>
      <c r="DM187" s="82"/>
      <c r="DN187" s="82"/>
      <c r="DO187" s="82"/>
      <c r="DP187" s="82"/>
      <c r="DQ187" s="82"/>
    </row>
    <row r="188" spans="4:121" ht="17.25"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8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8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8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8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8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82"/>
      <c r="DH188" s="82"/>
      <c r="DI188" s="82"/>
      <c r="DJ188" s="82"/>
      <c r="DK188" s="82"/>
      <c r="DL188" s="82"/>
      <c r="DM188" s="82"/>
      <c r="DN188" s="82"/>
      <c r="DO188" s="82"/>
      <c r="DP188" s="82"/>
      <c r="DQ188" s="82"/>
    </row>
    <row r="189" spans="4:121" ht="17.25"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8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8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8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8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8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82"/>
      <c r="DH189" s="82"/>
      <c r="DI189" s="82"/>
      <c r="DJ189" s="82"/>
      <c r="DK189" s="82"/>
      <c r="DL189" s="82"/>
      <c r="DM189" s="82"/>
      <c r="DN189" s="82"/>
      <c r="DO189" s="82"/>
      <c r="DP189" s="82"/>
      <c r="DQ189" s="82"/>
    </row>
    <row r="190" spans="4:121" ht="17.25"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8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8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8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8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8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82"/>
      <c r="DH190" s="82"/>
      <c r="DI190" s="82"/>
      <c r="DJ190" s="82"/>
      <c r="DK190" s="82"/>
      <c r="DL190" s="82"/>
      <c r="DM190" s="82"/>
      <c r="DN190" s="82"/>
      <c r="DO190" s="82"/>
      <c r="DP190" s="82"/>
      <c r="DQ190" s="82"/>
    </row>
    <row r="191" spans="4:121" ht="17.25"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8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8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8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8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8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82"/>
      <c r="DH191" s="82"/>
      <c r="DI191" s="82"/>
      <c r="DJ191" s="82"/>
      <c r="DK191" s="82"/>
      <c r="DL191" s="82"/>
      <c r="DM191" s="82"/>
      <c r="DN191" s="82"/>
      <c r="DO191" s="82"/>
      <c r="DP191" s="82"/>
      <c r="DQ191" s="82"/>
    </row>
    <row r="192" spans="4:121" ht="17.25"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8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8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8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8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8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82"/>
      <c r="DH192" s="82"/>
      <c r="DI192" s="82"/>
      <c r="DJ192" s="82"/>
      <c r="DK192" s="82"/>
      <c r="DL192" s="82"/>
      <c r="DM192" s="82"/>
      <c r="DN192" s="82"/>
      <c r="DO192" s="82"/>
      <c r="DP192" s="82"/>
      <c r="DQ192" s="82"/>
    </row>
    <row r="193" spans="4:121" ht="17.25"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8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8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8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8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8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82"/>
      <c r="DH193" s="82"/>
      <c r="DI193" s="82"/>
      <c r="DJ193" s="82"/>
      <c r="DK193" s="82"/>
      <c r="DL193" s="82"/>
      <c r="DM193" s="82"/>
      <c r="DN193" s="82"/>
      <c r="DO193" s="82"/>
      <c r="DP193" s="82"/>
      <c r="DQ193" s="82"/>
    </row>
    <row r="194" spans="4:121" ht="17.25"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8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8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8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8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8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82"/>
      <c r="DH194" s="82"/>
      <c r="DI194" s="82"/>
      <c r="DJ194" s="82"/>
      <c r="DK194" s="82"/>
      <c r="DL194" s="82"/>
      <c r="DM194" s="82"/>
      <c r="DN194" s="82"/>
      <c r="DO194" s="82"/>
      <c r="DP194" s="82"/>
      <c r="DQ194" s="82"/>
    </row>
    <row r="195" spans="4:121" ht="17.25"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8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8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8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8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8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82"/>
      <c r="DH195" s="82"/>
      <c r="DI195" s="82"/>
      <c r="DJ195" s="82"/>
      <c r="DK195" s="82"/>
      <c r="DL195" s="82"/>
      <c r="DM195" s="82"/>
      <c r="DN195" s="82"/>
      <c r="DO195" s="82"/>
      <c r="DP195" s="82"/>
      <c r="DQ195" s="82"/>
    </row>
    <row r="196" spans="4:121" ht="17.25"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8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8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8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8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8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82"/>
      <c r="DH196" s="82"/>
      <c r="DI196" s="82"/>
      <c r="DJ196" s="82"/>
      <c r="DK196" s="82"/>
      <c r="DL196" s="82"/>
      <c r="DM196" s="82"/>
      <c r="DN196" s="82"/>
      <c r="DO196" s="82"/>
      <c r="DP196" s="82"/>
      <c r="DQ196" s="82"/>
    </row>
    <row r="197" spans="4:121" ht="17.25"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8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8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8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8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8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82"/>
      <c r="DH197" s="82"/>
      <c r="DI197" s="82"/>
      <c r="DJ197" s="82"/>
      <c r="DK197" s="82"/>
      <c r="DL197" s="82"/>
      <c r="DM197" s="82"/>
      <c r="DN197" s="82"/>
      <c r="DO197" s="82"/>
      <c r="DP197" s="82"/>
      <c r="DQ197" s="82"/>
    </row>
    <row r="198" spans="4:121" ht="17.25"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8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8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8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8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8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82"/>
      <c r="DH198" s="82"/>
      <c r="DI198" s="82"/>
      <c r="DJ198" s="82"/>
      <c r="DK198" s="82"/>
      <c r="DL198" s="82"/>
      <c r="DM198" s="82"/>
      <c r="DN198" s="82"/>
      <c r="DO198" s="82"/>
      <c r="DP198" s="82"/>
      <c r="DQ198" s="82"/>
    </row>
    <row r="199" spans="4:121" ht="17.25"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8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8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8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8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8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82"/>
      <c r="DH199" s="82"/>
      <c r="DI199" s="82"/>
      <c r="DJ199" s="82"/>
      <c r="DK199" s="82"/>
      <c r="DL199" s="82"/>
      <c r="DM199" s="82"/>
      <c r="DN199" s="82"/>
      <c r="DO199" s="82"/>
      <c r="DP199" s="82"/>
      <c r="DQ199" s="82"/>
    </row>
    <row r="200" spans="4:121" ht="17.25"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8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8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8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8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8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82"/>
      <c r="DH200" s="82"/>
      <c r="DI200" s="82"/>
      <c r="DJ200" s="82"/>
      <c r="DK200" s="82"/>
      <c r="DL200" s="82"/>
      <c r="DM200" s="82"/>
      <c r="DN200" s="82"/>
      <c r="DO200" s="82"/>
      <c r="DP200" s="82"/>
      <c r="DQ200" s="82"/>
    </row>
    <row r="201" spans="4:121" ht="17.25"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8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8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8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8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8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82"/>
      <c r="DH201" s="82"/>
      <c r="DI201" s="82"/>
      <c r="DJ201" s="82"/>
      <c r="DK201" s="82"/>
      <c r="DL201" s="82"/>
      <c r="DM201" s="82"/>
      <c r="DN201" s="82"/>
      <c r="DO201" s="82"/>
      <c r="DP201" s="82"/>
      <c r="DQ201" s="82"/>
    </row>
    <row r="202" spans="4:121" ht="17.25"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8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8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8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8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8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82"/>
      <c r="DH202" s="82"/>
      <c r="DI202" s="82"/>
      <c r="DJ202" s="82"/>
      <c r="DK202" s="82"/>
      <c r="DL202" s="82"/>
      <c r="DM202" s="82"/>
      <c r="DN202" s="82"/>
      <c r="DO202" s="82"/>
      <c r="DP202" s="82"/>
      <c r="DQ202" s="82"/>
    </row>
    <row r="203" spans="4:121" ht="17.25"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8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8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8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8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8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82"/>
      <c r="DH203" s="82"/>
      <c r="DI203" s="82"/>
      <c r="DJ203" s="82"/>
      <c r="DK203" s="82"/>
      <c r="DL203" s="82"/>
      <c r="DM203" s="82"/>
      <c r="DN203" s="82"/>
      <c r="DO203" s="82"/>
      <c r="DP203" s="82"/>
      <c r="DQ203" s="82"/>
    </row>
    <row r="204" spans="4:121" ht="17.25"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8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8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8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8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8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82"/>
      <c r="DH204" s="82"/>
      <c r="DI204" s="82"/>
      <c r="DJ204" s="82"/>
      <c r="DK204" s="82"/>
      <c r="DL204" s="82"/>
      <c r="DM204" s="82"/>
      <c r="DN204" s="82"/>
      <c r="DO204" s="82"/>
      <c r="DP204" s="82"/>
      <c r="DQ204" s="82"/>
    </row>
    <row r="205" spans="4:121" ht="17.25"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8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8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8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8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8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82"/>
      <c r="DH205" s="82"/>
      <c r="DI205" s="82"/>
      <c r="DJ205" s="82"/>
      <c r="DK205" s="82"/>
      <c r="DL205" s="82"/>
      <c r="DM205" s="82"/>
      <c r="DN205" s="82"/>
      <c r="DO205" s="82"/>
      <c r="DP205" s="82"/>
      <c r="DQ205" s="82"/>
    </row>
    <row r="206" spans="4:121" ht="17.25"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8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8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8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8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8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82"/>
      <c r="DH206" s="82"/>
      <c r="DI206" s="82"/>
      <c r="DJ206" s="82"/>
      <c r="DK206" s="82"/>
      <c r="DL206" s="82"/>
      <c r="DM206" s="82"/>
      <c r="DN206" s="82"/>
      <c r="DO206" s="82"/>
      <c r="DP206" s="82"/>
      <c r="DQ206" s="82"/>
    </row>
    <row r="207" spans="4:121" ht="17.25"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8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8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8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8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8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82"/>
      <c r="DH207" s="82"/>
      <c r="DI207" s="82"/>
      <c r="DJ207" s="82"/>
      <c r="DK207" s="82"/>
      <c r="DL207" s="82"/>
      <c r="DM207" s="82"/>
      <c r="DN207" s="82"/>
      <c r="DO207" s="82"/>
      <c r="DP207" s="82"/>
      <c r="DQ207" s="82"/>
    </row>
    <row r="208" spans="4:121" ht="17.25"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8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8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8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8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8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82"/>
      <c r="DH208" s="82"/>
      <c r="DI208" s="82"/>
      <c r="DJ208" s="82"/>
      <c r="DK208" s="82"/>
      <c r="DL208" s="82"/>
      <c r="DM208" s="82"/>
      <c r="DN208" s="82"/>
      <c r="DO208" s="82"/>
      <c r="DP208" s="82"/>
      <c r="DQ208" s="82"/>
    </row>
    <row r="209" spans="4:121" ht="17.25"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8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8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8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8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8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82"/>
      <c r="DH209" s="82"/>
      <c r="DI209" s="82"/>
      <c r="DJ209" s="82"/>
      <c r="DK209" s="82"/>
      <c r="DL209" s="82"/>
      <c r="DM209" s="82"/>
      <c r="DN209" s="82"/>
      <c r="DO209" s="82"/>
      <c r="DP209" s="82"/>
      <c r="DQ209" s="82"/>
    </row>
    <row r="210" spans="4:121" ht="17.25"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8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8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8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8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8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82"/>
      <c r="DH210" s="82"/>
      <c r="DI210" s="82"/>
      <c r="DJ210" s="82"/>
      <c r="DK210" s="82"/>
      <c r="DL210" s="82"/>
      <c r="DM210" s="82"/>
      <c r="DN210" s="82"/>
      <c r="DO210" s="82"/>
      <c r="DP210" s="82"/>
      <c r="DQ210" s="82"/>
    </row>
    <row r="211" spans="4:121" ht="17.25"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8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8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8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8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8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82"/>
      <c r="DH211" s="82"/>
      <c r="DI211" s="82"/>
      <c r="DJ211" s="82"/>
      <c r="DK211" s="82"/>
      <c r="DL211" s="82"/>
      <c r="DM211" s="82"/>
      <c r="DN211" s="82"/>
      <c r="DO211" s="82"/>
      <c r="DP211" s="82"/>
      <c r="DQ211" s="82"/>
    </row>
    <row r="212" spans="4:121" ht="17.25"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8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8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8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8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8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82"/>
      <c r="DH212" s="82"/>
      <c r="DI212" s="82"/>
      <c r="DJ212" s="82"/>
      <c r="DK212" s="82"/>
      <c r="DL212" s="82"/>
      <c r="DM212" s="82"/>
      <c r="DN212" s="82"/>
      <c r="DO212" s="82"/>
      <c r="DP212" s="82"/>
      <c r="DQ212" s="82"/>
    </row>
    <row r="213" spans="4:121" ht="17.25"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8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8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8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8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8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82"/>
      <c r="DH213" s="82"/>
      <c r="DI213" s="82"/>
      <c r="DJ213" s="82"/>
      <c r="DK213" s="82"/>
      <c r="DL213" s="82"/>
      <c r="DM213" s="82"/>
      <c r="DN213" s="82"/>
      <c r="DO213" s="82"/>
      <c r="DP213" s="82"/>
      <c r="DQ213" s="82"/>
    </row>
    <row r="214" spans="4:121" ht="17.25"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8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8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8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8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8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82"/>
      <c r="DH214" s="82"/>
      <c r="DI214" s="82"/>
      <c r="DJ214" s="82"/>
      <c r="DK214" s="82"/>
      <c r="DL214" s="82"/>
      <c r="DM214" s="82"/>
      <c r="DN214" s="82"/>
      <c r="DO214" s="82"/>
      <c r="DP214" s="82"/>
      <c r="DQ214" s="82"/>
    </row>
    <row r="215" spans="4:121" ht="17.25"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8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8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8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8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8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82"/>
      <c r="DH215" s="82"/>
      <c r="DI215" s="82"/>
      <c r="DJ215" s="82"/>
      <c r="DK215" s="82"/>
      <c r="DL215" s="82"/>
      <c r="DM215" s="82"/>
      <c r="DN215" s="82"/>
      <c r="DO215" s="82"/>
      <c r="DP215" s="82"/>
      <c r="DQ215" s="82"/>
    </row>
    <row r="216" spans="4:121" ht="17.25"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8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8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8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8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8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82"/>
      <c r="DH216" s="82"/>
      <c r="DI216" s="82"/>
      <c r="DJ216" s="82"/>
      <c r="DK216" s="82"/>
      <c r="DL216" s="82"/>
      <c r="DM216" s="82"/>
      <c r="DN216" s="82"/>
      <c r="DO216" s="82"/>
      <c r="DP216" s="82"/>
      <c r="DQ216" s="82"/>
    </row>
    <row r="217" spans="4:121" ht="17.25"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8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8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8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8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</row>
    <row r="218" spans="4:121" ht="17.25"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8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8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8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8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8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82"/>
      <c r="DH218" s="82"/>
      <c r="DI218" s="82"/>
      <c r="DJ218" s="82"/>
      <c r="DK218" s="82"/>
      <c r="DL218" s="82"/>
      <c r="DM218" s="82"/>
      <c r="DN218" s="82"/>
      <c r="DO218" s="82"/>
      <c r="DP218" s="82"/>
      <c r="DQ218" s="82"/>
    </row>
    <row r="219" spans="4:121" ht="17.25"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8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8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8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8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8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82"/>
      <c r="DH219" s="82"/>
      <c r="DI219" s="82"/>
      <c r="DJ219" s="82"/>
      <c r="DK219" s="82"/>
      <c r="DL219" s="82"/>
      <c r="DM219" s="82"/>
      <c r="DN219" s="82"/>
      <c r="DO219" s="82"/>
      <c r="DP219" s="82"/>
      <c r="DQ219" s="82"/>
    </row>
    <row r="220" spans="4:121" ht="17.25"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8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8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8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8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8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82"/>
      <c r="DH220" s="82"/>
      <c r="DI220" s="82"/>
      <c r="DJ220" s="82"/>
      <c r="DK220" s="82"/>
      <c r="DL220" s="82"/>
      <c r="DM220" s="82"/>
      <c r="DN220" s="82"/>
      <c r="DO220" s="82"/>
      <c r="DP220" s="82"/>
      <c r="DQ220" s="82"/>
    </row>
    <row r="221" spans="4:121" ht="17.25"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8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8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8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8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8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82"/>
      <c r="DH221" s="82"/>
      <c r="DI221" s="82"/>
      <c r="DJ221" s="82"/>
      <c r="DK221" s="82"/>
      <c r="DL221" s="82"/>
      <c r="DM221" s="82"/>
      <c r="DN221" s="82"/>
      <c r="DO221" s="82"/>
      <c r="DP221" s="82"/>
      <c r="DQ221" s="82"/>
    </row>
    <row r="222" spans="4:121" ht="17.25"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8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8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8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8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8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82"/>
      <c r="DH222" s="82"/>
      <c r="DI222" s="82"/>
      <c r="DJ222" s="82"/>
      <c r="DK222" s="82"/>
      <c r="DL222" s="82"/>
      <c r="DM222" s="82"/>
      <c r="DN222" s="82"/>
      <c r="DO222" s="82"/>
      <c r="DP222" s="82"/>
      <c r="DQ222" s="82"/>
    </row>
    <row r="223" spans="4:121" ht="17.25"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8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8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8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8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8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82"/>
      <c r="DH223" s="82"/>
      <c r="DI223" s="82"/>
      <c r="DJ223" s="82"/>
      <c r="DK223" s="82"/>
      <c r="DL223" s="82"/>
      <c r="DM223" s="82"/>
      <c r="DN223" s="82"/>
      <c r="DO223" s="82"/>
      <c r="DP223" s="82"/>
      <c r="DQ223" s="82"/>
    </row>
    <row r="224" spans="4:121" ht="17.25"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8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8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8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8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8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82"/>
      <c r="DH224" s="82"/>
      <c r="DI224" s="82"/>
      <c r="DJ224" s="82"/>
      <c r="DK224" s="82"/>
      <c r="DL224" s="82"/>
      <c r="DM224" s="82"/>
      <c r="DN224" s="82"/>
      <c r="DO224" s="82"/>
      <c r="DP224" s="82"/>
      <c r="DQ224" s="82"/>
    </row>
    <row r="225" spans="4:121" ht="17.25"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8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8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8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8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8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82"/>
      <c r="DH225" s="82"/>
      <c r="DI225" s="82"/>
      <c r="DJ225" s="82"/>
      <c r="DK225" s="82"/>
      <c r="DL225" s="82"/>
      <c r="DM225" s="82"/>
      <c r="DN225" s="82"/>
      <c r="DO225" s="82"/>
      <c r="DP225" s="82"/>
      <c r="DQ225" s="82"/>
    </row>
    <row r="226" spans="4:121" ht="17.25"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8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8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8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8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8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82"/>
      <c r="DH226" s="82"/>
      <c r="DI226" s="82"/>
      <c r="DJ226" s="82"/>
      <c r="DK226" s="82"/>
      <c r="DL226" s="82"/>
      <c r="DM226" s="82"/>
      <c r="DN226" s="82"/>
      <c r="DO226" s="82"/>
      <c r="DP226" s="82"/>
      <c r="DQ226" s="82"/>
    </row>
    <row r="227" spans="4:121" ht="17.25"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8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8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8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8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8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82"/>
      <c r="DH227" s="82"/>
      <c r="DI227" s="82"/>
      <c r="DJ227" s="82"/>
      <c r="DK227" s="82"/>
      <c r="DL227" s="82"/>
      <c r="DM227" s="82"/>
      <c r="DN227" s="82"/>
      <c r="DO227" s="82"/>
      <c r="DP227" s="82"/>
      <c r="DQ227" s="82"/>
    </row>
    <row r="228" spans="4:121" ht="17.25"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8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8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8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8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82"/>
      <c r="DH228" s="82"/>
      <c r="DI228" s="82"/>
      <c r="DJ228" s="82"/>
      <c r="DK228" s="82"/>
      <c r="DL228" s="82"/>
      <c r="DM228" s="82"/>
      <c r="DN228" s="82"/>
      <c r="DO228" s="82"/>
      <c r="DP228" s="82"/>
      <c r="DQ228" s="82"/>
    </row>
    <row r="229" spans="4:121" ht="17.25"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8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8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8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8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8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82"/>
      <c r="DH229" s="82"/>
      <c r="DI229" s="82"/>
      <c r="DJ229" s="82"/>
      <c r="DK229" s="82"/>
      <c r="DL229" s="82"/>
      <c r="DM229" s="82"/>
      <c r="DN229" s="82"/>
      <c r="DO229" s="82"/>
      <c r="DP229" s="82"/>
      <c r="DQ229" s="82"/>
    </row>
    <row r="230" spans="4:121" ht="17.25"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8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8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8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8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8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82"/>
      <c r="DH230" s="82"/>
      <c r="DI230" s="82"/>
      <c r="DJ230" s="82"/>
      <c r="DK230" s="82"/>
      <c r="DL230" s="82"/>
      <c r="DM230" s="82"/>
      <c r="DN230" s="82"/>
      <c r="DO230" s="82"/>
      <c r="DP230" s="82"/>
      <c r="DQ230" s="82"/>
    </row>
    <row r="231" spans="4:121" ht="17.25"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8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8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8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8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8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82"/>
      <c r="DH231" s="82"/>
      <c r="DI231" s="82"/>
      <c r="DJ231" s="82"/>
      <c r="DK231" s="82"/>
      <c r="DL231" s="82"/>
      <c r="DM231" s="82"/>
      <c r="DN231" s="82"/>
      <c r="DO231" s="82"/>
      <c r="DP231" s="82"/>
      <c r="DQ231" s="82"/>
    </row>
    <row r="232" spans="4:121" ht="17.25"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8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8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8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8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8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82"/>
      <c r="DH232" s="82"/>
      <c r="DI232" s="82"/>
      <c r="DJ232" s="82"/>
      <c r="DK232" s="82"/>
      <c r="DL232" s="82"/>
      <c r="DM232" s="82"/>
      <c r="DN232" s="82"/>
      <c r="DO232" s="82"/>
      <c r="DP232" s="82"/>
      <c r="DQ232" s="82"/>
    </row>
    <row r="233" spans="4:121" ht="17.25"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8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8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8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8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8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82"/>
      <c r="DH233" s="82"/>
      <c r="DI233" s="82"/>
      <c r="DJ233" s="82"/>
      <c r="DK233" s="82"/>
      <c r="DL233" s="82"/>
      <c r="DM233" s="82"/>
      <c r="DN233" s="82"/>
      <c r="DO233" s="82"/>
      <c r="DP233" s="82"/>
      <c r="DQ233" s="82"/>
    </row>
    <row r="234" spans="4:121" ht="17.25"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8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8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8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8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8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82"/>
      <c r="DH234" s="82"/>
      <c r="DI234" s="82"/>
      <c r="DJ234" s="82"/>
      <c r="DK234" s="82"/>
      <c r="DL234" s="82"/>
      <c r="DM234" s="82"/>
      <c r="DN234" s="82"/>
      <c r="DO234" s="82"/>
      <c r="DP234" s="82"/>
      <c r="DQ234" s="82"/>
    </row>
    <row r="235" spans="4:121" ht="17.25"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8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8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8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8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8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82"/>
      <c r="DH235" s="82"/>
      <c r="DI235" s="82"/>
      <c r="DJ235" s="82"/>
      <c r="DK235" s="82"/>
      <c r="DL235" s="82"/>
      <c r="DM235" s="82"/>
      <c r="DN235" s="82"/>
      <c r="DO235" s="82"/>
      <c r="DP235" s="82"/>
      <c r="DQ235" s="82"/>
    </row>
    <row r="236" spans="4:121" ht="17.25"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8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8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8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8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8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82"/>
      <c r="DH236" s="82"/>
      <c r="DI236" s="82"/>
      <c r="DJ236" s="82"/>
      <c r="DK236" s="82"/>
      <c r="DL236" s="82"/>
      <c r="DM236" s="82"/>
      <c r="DN236" s="82"/>
      <c r="DO236" s="82"/>
      <c r="DP236" s="82"/>
      <c r="DQ236" s="82"/>
    </row>
    <row r="237" spans="4:121" ht="17.25"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8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8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8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8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8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82"/>
      <c r="DH237" s="82"/>
      <c r="DI237" s="82"/>
      <c r="DJ237" s="82"/>
      <c r="DK237" s="82"/>
      <c r="DL237" s="82"/>
      <c r="DM237" s="82"/>
      <c r="DN237" s="82"/>
      <c r="DO237" s="82"/>
      <c r="DP237" s="82"/>
      <c r="DQ237" s="82"/>
    </row>
    <row r="238" spans="4:121" ht="17.25"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8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8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8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8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8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82"/>
      <c r="DH238" s="82"/>
      <c r="DI238" s="82"/>
      <c r="DJ238" s="82"/>
      <c r="DK238" s="82"/>
      <c r="DL238" s="82"/>
      <c r="DM238" s="82"/>
      <c r="DN238" s="82"/>
      <c r="DO238" s="82"/>
      <c r="DP238" s="82"/>
      <c r="DQ238" s="82"/>
    </row>
    <row r="239" spans="4:121" ht="17.25"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8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8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8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8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8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82"/>
      <c r="DH239" s="82"/>
      <c r="DI239" s="82"/>
      <c r="DJ239" s="82"/>
      <c r="DK239" s="82"/>
      <c r="DL239" s="82"/>
      <c r="DM239" s="82"/>
      <c r="DN239" s="82"/>
      <c r="DO239" s="82"/>
      <c r="DP239" s="82"/>
      <c r="DQ239" s="82"/>
    </row>
    <row r="240" spans="4:121" ht="17.25"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8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8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8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8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8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82"/>
      <c r="DH240" s="82"/>
      <c r="DI240" s="82"/>
      <c r="DJ240" s="82"/>
      <c r="DK240" s="82"/>
      <c r="DL240" s="82"/>
      <c r="DM240" s="82"/>
      <c r="DN240" s="82"/>
      <c r="DO240" s="82"/>
      <c r="DP240" s="82"/>
      <c r="DQ240" s="82"/>
    </row>
    <row r="241" spans="4:121" ht="17.25"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8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8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8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8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8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82"/>
      <c r="DH241" s="82"/>
      <c r="DI241" s="82"/>
      <c r="DJ241" s="82"/>
      <c r="DK241" s="82"/>
      <c r="DL241" s="82"/>
      <c r="DM241" s="82"/>
      <c r="DN241" s="82"/>
      <c r="DO241" s="82"/>
      <c r="DP241" s="82"/>
      <c r="DQ241" s="82"/>
    </row>
    <row r="242" spans="4:121" ht="17.25"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8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8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8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8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8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82"/>
      <c r="DH242" s="82"/>
      <c r="DI242" s="82"/>
      <c r="DJ242" s="82"/>
      <c r="DK242" s="82"/>
      <c r="DL242" s="82"/>
      <c r="DM242" s="82"/>
      <c r="DN242" s="82"/>
      <c r="DO242" s="82"/>
      <c r="DP242" s="82"/>
      <c r="DQ242" s="82"/>
    </row>
    <row r="243" spans="4:121" ht="17.25"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8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8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8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8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82"/>
      <c r="DH243" s="82"/>
      <c r="DI243" s="82"/>
      <c r="DJ243" s="82"/>
      <c r="DK243" s="82"/>
      <c r="DL243" s="82"/>
      <c r="DM243" s="82"/>
      <c r="DN243" s="82"/>
      <c r="DO243" s="82"/>
      <c r="DP243" s="82"/>
      <c r="DQ243" s="82"/>
    </row>
    <row r="244" spans="4:121" ht="17.25"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8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8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8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8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82"/>
      <c r="DH244" s="82"/>
      <c r="DI244" s="82"/>
      <c r="DJ244" s="82"/>
      <c r="DK244" s="82"/>
      <c r="DL244" s="82"/>
      <c r="DM244" s="82"/>
      <c r="DN244" s="82"/>
      <c r="DO244" s="82"/>
      <c r="DP244" s="82"/>
      <c r="DQ244" s="82"/>
    </row>
    <row r="245" spans="4:121" ht="17.25"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8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8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8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8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82"/>
      <c r="DH245" s="82"/>
      <c r="DI245" s="82"/>
      <c r="DJ245" s="82"/>
      <c r="DK245" s="82"/>
      <c r="DL245" s="82"/>
      <c r="DM245" s="82"/>
      <c r="DN245" s="82"/>
      <c r="DO245" s="82"/>
      <c r="DP245" s="82"/>
      <c r="DQ245" s="82"/>
    </row>
    <row r="246" spans="4:121" ht="17.25"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8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8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8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8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82"/>
      <c r="DH246" s="82"/>
      <c r="DI246" s="82"/>
      <c r="DJ246" s="82"/>
      <c r="DK246" s="82"/>
      <c r="DL246" s="82"/>
      <c r="DM246" s="82"/>
      <c r="DN246" s="82"/>
      <c r="DO246" s="82"/>
      <c r="DP246" s="82"/>
      <c r="DQ246" s="82"/>
    </row>
    <row r="247" spans="4:121" ht="17.25"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8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8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8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8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82"/>
      <c r="DH247" s="82"/>
      <c r="DI247" s="82"/>
      <c r="DJ247" s="82"/>
      <c r="DK247" s="82"/>
      <c r="DL247" s="82"/>
      <c r="DM247" s="82"/>
      <c r="DN247" s="82"/>
      <c r="DO247" s="82"/>
      <c r="DP247" s="82"/>
      <c r="DQ247" s="82"/>
    </row>
    <row r="248" spans="4:121" ht="17.25"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8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8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8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8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82"/>
      <c r="DH248" s="82"/>
      <c r="DI248" s="82"/>
      <c r="DJ248" s="82"/>
      <c r="DK248" s="82"/>
      <c r="DL248" s="82"/>
      <c r="DM248" s="82"/>
      <c r="DN248" s="82"/>
      <c r="DO248" s="82"/>
      <c r="DP248" s="82"/>
      <c r="DQ248" s="82"/>
    </row>
    <row r="249" spans="4:121" ht="17.25"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8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8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8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8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82"/>
      <c r="DH249" s="82"/>
      <c r="DI249" s="82"/>
      <c r="DJ249" s="82"/>
      <c r="DK249" s="82"/>
      <c r="DL249" s="82"/>
      <c r="DM249" s="82"/>
      <c r="DN249" s="82"/>
      <c r="DO249" s="82"/>
      <c r="DP249" s="82"/>
      <c r="DQ249" s="82"/>
    </row>
    <row r="250" spans="4:121" ht="17.25"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8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8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8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8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82"/>
      <c r="DH250" s="82"/>
      <c r="DI250" s="82"/>
      <c r="DJ250" s="82"/>
      <c r="DK250" s="82"/>
      <c r="DL250" s="82"/>
      <c r="DM250" s="82"/>
      <c r="DN250" s="82"/>
      <c r="DO250" s="82"/>
      <c r="DP250" s="82"/>
      <c r="DQ250" s="82"/>
    </row>
    <row r="251" spans="4:121" ht="17.25"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8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8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8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8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82"/>
      <c r="DH251" s="82"/>
      <c r="DI251" s="82"/>
      <c r="DJ251" s="82"/>
      <c r="DK251" s="82"/>
      <c r="DL251" s="82"/>
      <c r="DM251" s="82"/>
      <c r="DN251" s="82"/>
      <c r="DO251" s="82"/>
      <c r="DP251" s="82"/>
      <c r="DQ251" s="82"/>
    </row>
    <row r="252" spans="4:121" ht="17.25"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8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8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8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8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82"/>
      <c r="DH252" s="82"/>
      <c r="DI252" s="82"/>
      <c r="DJ252" s="82"/>
      <c r="DK252" s="82"/>
      <c r="DL252" s="82"/>
      <c r="DM252" s="82"/>
      <c r="DN252" s="82"/>
      <c r="DO252" s="82"/>
      <c r="DP252" s="82"/>
      <c r="DQ252" s="82"/>
    </row>
    <row r="253" spans="4:121" ht="17.25"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8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8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8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8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82"/>
      <c r="DH253" s="82"/>
      <c r="DI253" s="82"/>
      <c r="DJ253" s="82"/>
      <c r="DK253" s="82"/>
      <c r="DL253" s="82"/>
      <c r="DM253" s="82"/>
      <c r="DN253" s="82"/>
      <c r="DO253" s="82"/>
      <c r="DP253" s="82"/>
      <c r="DQ253" s="82"/>
    </row>
    <row r="254" spans="4:121" ht="17.25"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8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8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8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8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82"/>
      <c r="DH254" s="82"/>
      <c r="DI254" s="82"/>
      <c r="DJ254" s="82"/>
      <c r="DK254" s="82"/>
      <c r="DL254" s="82"/>
      <c r="DM254" s="82"/>
      <c r="DN254" s="82"/>
      <c r="DO254" s="82"/>
      <c r="DP254" s="82"/>
      <c r="DQ254" s="82"/>
    </row>
    <row r="255" spans="4:121" ht="17.25"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8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8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8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8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82"/>
      <c r="DH255" s="82"/>
      <c r="DI255" s="82"/>
      <c r="DJ255" s="82"/>
      <c r="DK255" s="82"/>
      <c r="DL255" s="82"/>
      <c r="DM255" s="82"/>
      <c r="DN255" s="82"/>
      <c r="DO255" s="82"/>
      <c r="DP255" s="82"/>
      <c r="DQ255" s="82"/>
    </row>
    <row r="256" spans="4:121" ht="17.25"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8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8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8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8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82"/>
      <c r="DH256" s="82"/>
      <c r="DI256" s="82"/>
      <c r="DJ256" s="82"/>
      <c r="DK256" s="82"/>
      <c r="DL256" s="82"/>
      <c r="DM256" s="82"/>
      <c r="DN256" s="82"/>
      <c r="DO256" s="82"/>
      <c r="DP256" s="82"/>
      <c r="DQ256" s="82"/>
    </row>
    <row r="257" spans="4:121" ht="17.25"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8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8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8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8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82"/>
      <c r="DH257" s="82"/>
      <c r="DI257" s="82"/>
      <c r="DJ257" s="82"/>
      <c r="DK257" s="82"/>
      <c r="DL257" s="82"/>
      <c r="DM257" s="82"/>
      <c r="DN257" s="82"/>
      <c r="DO257" s="82"/>
      <c r="DP257" s="82"/>
      <c r="DQ257" s="82"/>
    </row>
    <row r="258" spans="4:121" ht="17.25"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8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8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8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8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82"/>
      <c r="DH258" s="82"/>
      <c r="DI258" s="82"/>
      <c r="DJ258" s="82"/>
      <c r="DK258" s="82"/>
      <c r="DL258" s="82"/>
      <c r="DM258" s="82"/>
      <c r="DN258" s="82"/>
      <c r="DO258" s="82"/>
      <c r="DP258" s="82"/>
      <c r="DQ258" s="82"/>
    </row>
    <row r="259" spans="4:121" ht="17.25"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8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8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8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8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82"/>
      <c r="DH259" s="82"/>
      <c r="DI259" s="82"/>
      <c r="DJ259" s="82"/>
      <c r="DK259" s="82"/>
      <c r="DL259" s="82"/>
      <c r="DM259" s="82"/>
      <c r="DN259" s="82"/>
      <c r="DO259" s="82"/>
      <c r="DP259" s="82"/>
      <c r="DQ259" s="82"/>
    </row>
    <row r="260" spans="4:121" ht="17.25"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8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8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8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8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8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82"/>
      <c r="DH260" s="82"/>
      <c r="DI260" s="82"/>
      <c r="DJ260" s="82"/>
      <c r="DK260" s="82"/>
      <c r="DL260" s="82"/>
      <c r="DM260" s="82"/>
      <c r="DN260" s="82"/>
      <c r="DO260" s="82"/>
      <c r="DP260" s="82"/>
      <c r="DQ260" s="82"/>
    </row>
    <row r="261" spans="4:121" ht="17.25"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8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8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8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8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8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82"/>
      <c r="DH261" s="82"/>
      <c r="DI261" s="82"/>
      <c r="DJ261" s="82"/>
      <c r="DK261" s="82"/>
      <c r="DL261" s="82"/>
      <c r="DM261" s="82"/>
      <c r="DN261" s="82"/>
      <c r="DO261" s="82"/>
      <c r="DP261" s="82"/>
      <c r="DQ261" s="82"/>
    </row>
    <row r="262" spans="4:121" ht="17.25"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8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8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8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8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82"/>
      <c r="DH262" s="82"/>
      <c r="DI262" s="82"/>
      <c r="DJ262" s="82"/>
      <c r="DK262" s="82"/>
      <c r="DL262" s="82"/>
      <c r="DM262" s="82"/>
      <c r="DN262" s="82"/>
      <c r="DO262" s="82"/>
      <c r="DP262" s="82"/>
      <c r="DQ262" s="82"/>
    </row>
    <row r="263" spans="4:121" ht="17.25"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8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8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8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8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8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82"/>
      <c r="DH263" s="82"/>
      <c r="DI263" s="82"/>
      <c r="DJ263" s="82"/>
      <c r="DK263" s="82"/>
      <c r="DL263" s="82"/>
      <c r="DM263" s="82"/>
      <c r="DN263" s="82"/>
      <c r="DO263" s="82"/>
      <c r="DP263" s="82"/>
      <c r="DQ263" s="82"/>
    </row>
    <row r="264" spans="4:121" ht="17.25"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8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8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8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8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8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82"/>
      <c r="DH264" s="82"/>
      <c r="DI264" s="82"/>
      <c r="DJ264" s="82"/>
      <c r="DK264" s="82"/>
      <c r="DL264" s="82"/>
      <c r="DM264" s="82"/>
      <c r="DN264" s="82"/>
      <c r="DO264" s="82"/>
      <c r="DP264" s="82"/>
      <c r="DQ264" s="82"/>
    </row>
    <row r="265" spans="4:121" ht="17.25"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8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8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8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8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8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82"/>
      <c r="DH265" s="82"/>
      <c r="DI265" s="82"/>
      <c r="DJ265" s="82"/>
      <c r="DK265" s="82"/>
      <c r="DL265" s="82"/>
      <c r="DM265" s="82"/>
      <c r="DN265" s="82"/>
      <c r="DO265" s="82"/>
      <c r="DP265" s="82"/>
      <c r="DQ265" s="82"/>
    </row>
    <row r="266" spans="4:121" ht="17.25"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8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8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8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8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8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82"/>
      <c r="DH266" s="82"/>
      <c r="DI266" s="82"/>
      <c r="DJ266" s="82"/>
      <c r="DK266" s="82"/>
      <c r="DL266" s="82"/>
      <c r="DM266" s="82"/>
      <c r="DN266" s="82"/>
      <c r="DO266" s="82"/>
      <c r="DP266" s="82"/>
      <c r="DQ266" s="82"/>
    </row>
    <row r="267" spans="4:121" ht="17.25"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8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8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8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8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8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82"/>
      <c r="DH267" s="82"/>
      <c r="DI267" s="82"/>
      <c r="DJ267" s="82"/>
      <c r="DK267" s="82"/>
      <c r="DL267" s="82"/>
      <c r="DM267" s="82"/>
      <c r="DN267" s="82"/>
      <c r="DO267" s="82"/>
      <c r="DP267" s="82"/>
      <c r="DQ267" s="82"/>
    </row>
    <row r="268" spans="4:121" ht="17.25"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8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8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8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8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8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82"/>
      <c r="DH268" s="82"/>
      <c r="DI268" s="82"/>
      <c r="DJ268" s="82"/>
      <c r="DK268" s="82"/>
      <c r="DL268" s="82"/>
      <c r="DM268" s="82"/>
      <c r="DN268" s="82"/>
      <c r="DO268" s="82"/>
      <c r="DP268" s="82"/>
      <c r="DQ268" s="82"/>
    </row>
    <row r="269" spans="4:121" ht="17.25"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8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8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8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82"/>
      <c r="DH269" s="82"/>
      <c r="DI269" s="82"/>
      <c r="DJ269" s="82"/>
      <c r="DK269" s="82"/>
      <c r="DL269" s="82"/>
      <c r="DM269" s="82"/>
      <c r="DN269" s="82"/>
      <c r="DO269" s="82"/>
      <c r="DP269" s="82"/>
      <c r="DQ269" s="82"/>
    </row>
    <row r="270" spans="4:121" ht="17.25"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8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8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8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8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82"/>
      <c r="DH270" s="82"/>
      <c r="DI270" s="82"/>
      <c r="DJ270" s="82"/>
      <c r="DK270" s="82"/>
      <c r="DL270" s="82"/>
      <c r="DM270" s="82"/>
      <c r="DN270" s="82"/>
      <c r="DO270" s="82"/>
      <c r="DP270" s="82"/>
      <c r="DQ270" s="82"/>
    </row>
    <row r="271" spans="4:121" ht="17.25"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8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8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8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8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8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82"/>
      <c r="DH271" s="82"/>
      <c r="DI271" s="82"/>
      <c r="DJ271" s="82"/>
      <c r="DK271" s="82"/>
      <c r="DL271" s="82"/>
      <c r="DM271" s="82"/>
      <c r="DN271" s="82"/>
      <c r="DO271" s="82"/>
      <c r="DP271" s="82"/>
      <c r="DQ271" s="82"/>
    </row>
    <row r="272" spans="4:121" ht="17.25"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8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8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8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8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8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82"/>
      <c r="DH272" s="82"/>
      <c r="DI272" s="82"/>
      <c r="DJ272" s="82"/>
      <c r="DK272" s="82"/>
      <c r="DL272" s="82"/>
      <c r="DM272" s="82"/>
      <c r="DN272" s="82"/>
      <c r="DO272" s="82"/>
      <c r="DP272" s="82"/>
      <c r="DQ272" s="82"/>
    </row>
    <row r="273" spans="4:121" ht="17.25"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8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8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8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8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</row>
    <row r="274" spans="4:121" ht="17.25"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8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8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8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8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</row>
    <row r="275" spans="4:121" ht="17.25"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8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8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8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8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8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82"/>
      <c r="DH275" s="82"/>
      <c r="DI275" s="82"/>
      <c r="DJ275" s="82"/>
      <c r="DK275" s="82"/>
      <c r="DL275" s="82"/>
      <c r="DM275" s="82"/>
      <c r="DN275" s="82"/>
      <c r="DO275" s="82"/>
      <c r="DP275" s="82"/>
      <c r="DQ275" s="82"/>
    </row>
    <row r="276" spans="4:121" ht="17.25"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8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8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8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8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82"/>
      <c r="DH276" s="82"/>
      <c r="DI276" s="82"/>
      <c r="DJ276" s="82"/>
      <c r="DK276" s="82"/>
      <c r="DL276" s="82"/>
      <c r="DM276" s="82"/>
      <c r="DN276" s="82"/>
      <c r="DO276" s="82"/>
      <c r="DP276" s="82"/>
      <c r="DQ276" s="82"/>
    </row>
    <row r="277" spans="4:121" ht="17.25"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8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8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8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8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8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82"/>
      <c r="DH277" s="82"/>
      <c r="DI277" s="82"/>
      <c r="DJ277" s="82"/>
      <c r="DK277" s="82"/>
      <c r="DL277" s="82"/>
      <c r="DM277" s="82"/>
      <c r="DN277" s="82"/>
      <c r="DO277" s="82"/>
      <c r="DP277" s="82"/>
      <c r="DQ277" s="82"/>
    </row>
    <row r="278" spans="4:121" ht="17.25"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8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8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8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8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8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82"/>
      <c r="DH278" s="82"/>
      <c r="DI278" s="82"/>
      <c r="DJ278" s="82"/>
      <c r="DK278" s="82"/>
      <c r="DL278" s="82"/>
      <c r="DM278" s="82"/>
      <c r="DN278" s="82"/>
      <c r="DO278" s="82"/>
      <c r="DP278" s="82"/>
      <c r="DQ278" s="82"/>
    </row>
    <row r="279" spans="4:121" ht="17.25"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8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8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8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8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8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82"/>
      <c r="DH279" s="82"/>
      <c r="DI279" s="82"/>
      <c r="DJ279" s="82"/>
      <c r="DK279" s="82"/>
      <c r="DL279" s="82"/>
      <c r="DM279" s="82"/>
      <c r="DN279" s="82"/>
      <c r="DO279" s="82"/>
      <c r="DP279" s="82"/>
      <c r="DQ279" s="82"/>
    </row>
    <row r="280" spans="4:121" ht="17.25"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8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8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8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8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8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82"/>
      <c r="DH280" s="82"/>
      <c r="DI280" s="82"/>
      <c r="DJ280" s="82"/>
      <c r="DK280" s="82"/>
      <c r="DL280" s="82"/>
      <c r="DM280" s="82"/>
      <c r="DN280" s="82"/>
      <c r="DO280" s="82"/>
      <c r="DP280" s="82"/>
      <c r="DQ280" s="82"/>
    </row>
    <row r="281" spans="4:121" ht="17.25"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8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8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8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8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8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82"/>
      <c r="DH281" s="82"/>
      <c r="DI281" s="82"/>
      <c r="DJ281" s="82"/>
      <c r="DK281" s="82"/>
      <c r="DL281" s="82"/>
      <c r="DM281" s="82"/>
      <c r="DN281" s="82"/>
      <c r="DO281" s="82"/>
      <c r="DP281" s="82"/>
      <c r="DQ281" s="82"/>
    </row>
  </sheetData>
  <sheetProtection/>
  <protectedRanges>
    <protectedRange sqref="J10:DI124" name="Range1"/>
    <protectedRange sqref="DL10:DQ124" name="Range2"/>
    <protectedRange sqref="C124" name="Range1_1"/>
  </protectedRanges>
  <mergeCells count="98">
    <mergeCell ref="D2:N2"/>
    <mergeCell ref="M3:N3"/>
    <mergeCell ref="AB3:AC3"/>
    <mergeCell ref="A4:A8"/>
    <mergeCell ref="B4:B8"/>
    <mergeCell ref="C4:C8"/>
    <mergeCell ref="D4:I6"/>
    <mergeCell ref="J4:DQ4"/>
    <mergeCell ref="J5:M6"/>
    <mergeCell ref="N5:U5"/>
    <mergeCell ref="V5:Y6"/>
    <mergeCell ref="Z5:AC6"/>
    <mergeCell ref="AD5:AG6"/>
    <mergeCell ref="AH5:AI5"/>
    <mergeCell ref="AX5:BA6"/>
    <mergeCell ref="BJ5:BM6"/>
    <mergeCell ref="CB5:CG5"/>
    <mergeCell ref="CH5:CK6"/>
    <mergeCell ref="CL5:CO6"/>
    <mergeCell ref="CX5:DA6"/>
    <mergeCell ref="DF5:DI6"/>
    <mergeCell ref="DJ5:DO6"/>
    <mergeCell ref="DB6:DE6"/>
    <mergeCell ref="DP5:DQ6"/>
    <mergeCell ref="N6:Q6"/>
    <mergeCell ref="R6:U6"/>
    <mergeCell ref="AH6:AK6"/>
    <mergeCell ref="AL6:AO6"/>
    <mergeCell ref="AP6:AS6"/>
    <mergeCell ref="AT6:AW6"/>
    <mergeCell ref="BB6:BE6"/>
    <mergeCell ref="BF6:BI6"/>
    <mergeCell ref="BN6:BQ6"/>
    <mergeCell ref="BR6:BU6"/>
    <mergeCell ref="BV6:BY6"/>
    <mergeCell ref="BZ6:CC6"/>
    <mergeCell ref="CD6:CG6"/>
    <mergeCell ref="CP6:CS6"/>
    <mergeCell ref="CT6:CW6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Z7:AA7"/>
    <mergeCell ref="AB7:AC7"/>
    <mergeCell ref="AD7:AE7"/>
    <mergeCell ref="AF7:AG7"/>
    <mergeCell ref="AH7:AI7"/>
    <mergeCell ref="AJ7:AK7"/>
    <mergeCell ref="AL7:AM7"/>
    <mergeCell ref="AN7:AO7"/>
    <mergeCell ref="AP7:AQ7"/>
    <mergeCell ref="AR7:AS7"/>
    <mergeCell ref="AT7:AU7"/>
    <mergeCell ref="AV7:AW7"/>
    <mergeCell ref="AX7:AY7"/>
    <mergeCell ref="AZ7:BA7"/>
    <mergeCell ref="BB7:BC7"/>
    <mergeCell ref="BD7:BE7"/>
    <mergeCell ref="BF7:BG7"/>
    <mergeCell ref="BH7:BI7"/>
    <mergeCell ref="BJ7:BK7"/>
    <mergeCell ref="BL7:BM7"/>
    <mergeCell ref="BN7:BO7"/>
    <mergeCell ref="BP7:BQ7"/>
    <mergeCell ref="BR7:BS7"/>
    <mergeCell ref="BT7:BU7"/>
    <mergeCell ref="BV7:BW7"/>
    <mergeCell ref="BX7:BY7"/>
    <mergeCell ref="BZ7:CA7"/>
    <mergeCell ref="CB7:CC7"/>
    <mergeCell ref="CD7:CE7"/>
    <mergeCell ref="CF7:CG7"/>
    <mergeCell ref="CH7:CI7"/>
    <mergeCell ref="DF7:DG7"/>
    <mergeCell ref="CJ7:CK7"/>
    <mergeCell ref="CL7:CM7"/>
    <mergeCell ref="CN7:CO7"/>
    <mergeCell ref="CP7:CQ7"/>
    <mergeCell ref="CR7:CS7"/>
    <mergeCell ref="CT7:CU7"/>
    <mergeCell ref="DH7:DI7"/>
    <mergeCell ref="DJ7:DK7"/>
    <mergeCell ref="DL7:DM7"/>
    <mergeCell ref="DN7:DO7"/>
    <mergeCell ref="DP7:DQ7"/>
    <mergeCell ref="CV7:CW7"/>
    <mergeCell ref="CX7:CY7"/>
    <mergeCell ref="CZ7:DA7"/>
    <mergeCell ref="DB7:DC7"/>
    <mergeCell ref="DD7:DE7"/>
  </mergeCells>
  <printOptions/>
  <pageMargins left="0.17" right="0.16" top="0.3" bottom="0.24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user</cp:lastModifiedBy>
  <cp:lastPrinted>2017-10-06T18:18:40Z</cp:lastPrinted>
  <dcterms:created xsi:type="dcterms:W3CDTF">2002-03-15T09:46:46Z</dcterms:created>
  <dcterms:modified xsi:type="dcterms:W3CDTF">2017-10-10T12:23:25Z</dcterms:modified>
  <cp:category/>
  <cp:version/>
  <cp:contentType/>
  <cp:contentStatus/>
</cp:coreProperties>
</file>