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<sst xmlns="http://schemas.openxmlformats.org/spreadsheetml/2006/main" count="162" uniqueCount="106">
  <si>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</si>
  <si>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</si>
  <si>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</si>
  <si>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</si>
  <si>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</si>
  <si>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</si>
  <si>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</si>
  <si>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</si>
  <si>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</si>
  <si>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</si>
  <si>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</si>
  <si>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</si>
  <si>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</si>
  <si>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</si>
  <si>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</si>
  <si>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</si>
  <si>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</si>
  <si>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</si>
  <si>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</si>
  <si>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</si>
  <si>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</si>
  <si>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</si>
  <si>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</si>
  <si>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</si>
  <si>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</si>
  <si>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</si>
  <si>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</si>
  <si>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</si>
  <si>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</si>
  <si>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</si>
  <si>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</si>
  <si>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</si>
  <si>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</si>
  <si>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</si>
  <si>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</si>
  <si>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</si>
  <si>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</si>
  <si>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</si>
  <si>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</si>
  <si>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</si>
  <si>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</si>
  <si>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</si>
  <si>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</si>
  <si>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</si>
  <si>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</si>
  <si>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</si>
  <si>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</si>
  <si>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</si>
  <si>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</si>
  <si>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</si>
  <si>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</si>
  <si>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</si>
  <si>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</si>
  <si>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</si>
  <si>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</si>
  <si>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</si>
  <si>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</si>
  <si>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</si>
  <si>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</si>
  <si>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</si>
  <si>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</si>
  <si>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</si>
  <si>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</si>
  <si>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</si>
  <si>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</si>
  <si>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</si>
  <si>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</si>
  <si>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</si>
  <si>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</si>
  <si>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</si>
  <si>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</si>
  <si>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</si>
  <si>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</si>
  <si>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</si>
  <si>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</si>
  <si>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</si>
  <si>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</si>
  <si>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</si>
  <si>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</si>
  <si>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</si>
  <si>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</si>
  <si>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</si>
  <si>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</si>
  <si>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</si>
  <si>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</si>
  <si>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</si>
  <si>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</si>
  <si>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</si>
  <si>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</si>
  <si>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</si>
  <si>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</si>
  <si>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</si>
  <si>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</si>
  <si>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</si>
  <si>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</si>
  <si>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</si>
  <si>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</si>
  <si>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</si>
  <si>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</si>
  <si>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</si>
  <si>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</si>
  <si>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</si>
  <si>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</si>
  <si>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</si>
  <si>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 ՀՀ  Արագածոտնի  մարզի  Կայքի  միջնակարգ Դպրոց » ՊՈԱԿ-ի </t>
  </si>
  <si>
    <t xml:space="preserve">« ՀՀ  ԱՐԱԳԱԾՈՏՆԻ  ՄԱՐԶԻ  ԿԱՅՔԻ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</si>
</sst>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70">
      <selection activeCell="J10" sqref="J1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/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/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/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/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/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/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104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32100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10152.5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16151.2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5796.3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>
        <v>0</v>
      </c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>
        <v>0</v>
      </c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>
        <v>0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>
        <v>0</v>
      </c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>
        <v>0</v>
      </c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>
        <v>0</v>
      </c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>
        <v>0</v>
      </c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>
        <v>0</v>
      </c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>
        <v>0</v>
      </c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91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>
        <v>0</v>
      </c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32191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29889.4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>
        <v>0</v>
      </c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1850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80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>
        <v>0</v>
      </c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>
        <v>0</v>
      </c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120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100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0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0</v>
      </c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>
        <v>0</v>
      </c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>
        <v>0</v>
      </c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32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>
        <v>0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>
        <v>0</v>
      </c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20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14.1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>
        <v>0</v>
      </c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>
        <v>0</v>
      </c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20.6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56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>
        <v>0</v>
      </c>
      <c r="G74" s="1"/>
    </row>
    <row r="75" spans="1:7" ht="18.75" customHeight="1">
      <c r="A75" s="20">
        <v>30</v>
      </c>
      <c r="B75" s="1"/>
      <c r="C75" s="12"/>
      <c r="D75" s="11"/>
      <c r="E75" s="11"/>
      <c r="F75" s="21">
        <v>0</v>
      </c>
      <c r="G75" s="1"/>
    </row>
    <row r="76" spans="1:7" ht="18.75" customHeight="1">
      <c r="A76" s="20">
        <v>31</v>
      </c>
      <c r="B76" s="1"/>
      <c r="C76" s="12"/>
      <c r="D76" s="11"/>
      <c r="E76" s="11"/>
      <c r="F76" s="21">
        <v>0</v>
      </c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>
        <v>0</v>
      </c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>
        <v>0</v>
      </c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>
        <v>0</v>
      </c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SUM(F41:F82)</f>
        <v>32185.1</v>
      </c>
      <c r="G83" s="85">
        <f>+F38-F83</f>
        <v>5.900000000001455</v>
      </c>
    </row>
    <row r="84" spans="2:7" ht="30.75" customHeight="1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105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91</v>
      </c>
      <c r="D6" s="45">
        <v>91</v>
      </c>
      <c r="E6" s="33">
        <f aca="true" t="shared" si="0" ref="E6:E12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32095.4</v>
      </c>
      <c r="D7" s="33">
        <v>32191</v>
      </c>
      <c r="E7" s="33">
        <f t="shared" si="0"/>
        <v>95.59999999999854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32004.4</v>
      </c>
      <c r="D8" s="46">
        <v>32100</v>
      </c>
      <c r="E8" s="35">
        <f t="shared" si="0"/>
        <v>95.59999999999854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10152.5</v>
      </c>
      <c r="D9" s="46">
        <v>10131.9</v>
      </c>
      <c r="E9" s="35">
        <f t="shared" si="0"/>
        <v>-20.600000000000364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16146.6</v>
      </c>
      <c r="D10" s="46">
        <v>16242.2</v>
      </c>
      <c r="E10" s="35">
        <f t="shared" si="0"/>
        <v>95.60000000000036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5796.3</v>
      </c>
      <c r="D11" s="46">
        <v>5796.3</v>
      </c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0</v>
      </c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20.6</v>
      </c>
      <c r="E16" s="37">
        <f>D16-C16</f>
        <v>20.6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>
        <v>0</v>
      </c>
      <c r="D17" s="48">
        <v>20.6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>
        <v>0</v>
      </c>
      <c r="D18" s="48">
        <v>0</v>
      </c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>
        <v>0</v>
      </c>
      <c r="D20" s="46">
        <v>0</v>
      </c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>
        <v>0</v>
      </c>
      <c r="D21" s="46">
        <v>0</v>
      </c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>
        <v>0</v>
      </c>
      <c r="D23" s="46">
        <v>0</v>
      </c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31744.4</v>
      </c>
      <c r="D32" s="33">
        <f>D33+D77</f>
        <v>32241.1</v>
      </c>
      <c r="E32" s="33">
        <f>E33+E77</f>
        <v>496.6999999999971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SUM(C34:C77)</f>
        <v>31744.4</v>
      </c>
      <c r="D33" s="33">
        <f>SUM(D34,D37:D42,D46:D71,D75:D77)</f>
        <v>32185.1</v>
      </c>
      <c r="E33" s="33">
        <f t="shared" si="2"/>
        <v>440.6999999999971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29889.4</v>
      </c>
      <c r="D34" s="46">
        <v>29889.4</v>
      </c>
      <c r="E34" s="35">
        <f t="shared" si="2"/>
        <v>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>
        <v>0</v>
      </c>
      <c r="D35" s="46">
        <v>0</v>
      </c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1500</v>
      </c>
      <c r="D37" s="46">
        <v>1850</v>
      </c>
      <c r="E37" s="35">
        <f t="shared" si="2"/>
        <v>350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</v>
      </c>
      <c r="D38" s="46">
        <v>80</v>
      </c>
      <c r="E38" s="35">
        <f t="shared" si="2"/>
        <v>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>
        <v>0</v>
      </c>
      <c r="D46" s="48">
        <v>0</v>
      </c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120</v>
      </c>
      <c r="D48" s="46">
        <v>120</v>
      </c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>
        <v>100</v>
      </c>
      <c r="E49" s="35">
        <f t="shared" si="3"/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>
        <v>0</v>
      </c>
      <c r="D53" s="46">
        <v>0</v>
      </c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32</v>
      </c>
      <c r="D55" s="46">
        <v>32</v>
      </c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0</v>
      </c>
      <c r="D56" s="46">
        <v>0</v>
      </c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>
        <v>0</v>
      </c>
      <c r="D57" s="46">
        <v>0</v>
      </c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</v>
      </c>
      <c r="D59" s="46">
        <v>20</v>
      </c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>
        <v>14.1</v>
      </c>
      <c r="E62" s="35">
        <f t="shared" si="4"/>
        <v>-25.9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>
        <v>0</v>
      </c>
      <c r="D63" s="46">
        <v>0</v>
      </c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>
        <v>0</v>
      </c>
      <c r="D64" s="46">
        <v>0</v>
      </c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>
        <v>0</v>
      </c>
      <c r="D65" s="46">
        <v>20.6</v>
      </c>
      <c r="E65" s="35">
        <f t="shared" si="4"/>
        <v>20.6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>
        <v>0</v>
      </c>
      <c r="D74" s="46">
        <v>0</v>
      </c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v>0</v>
      </c>
      <c r="D77" s="33">
        <v>56</v>
      </c>
      <c r="E77" s="35">
        <f t="shared" si="4"/>
        <v>56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56</v>
      </c>
      <c r="E82" s="35">
        <f t="shared" si="5"/>
        <v>56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>
        <v>0</v>
      </c>
      <c r="D83" s="46">
        <v>0</v>
      </c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>
        <v>0</v>
      </c>
      <c r="D88" s="46">
        <v>0</v>
      </c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>
        <v>0</v>
      </c>
      <c r="D89" s="46">
        <v>0</v>
      </c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f t="shared" si="5"/>
        <v>0</v>
      </c>
      <c r="F90" s="76" t="s">
        <v>103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2017-03-09T08:42:14Z</cp:lastPrinted>
  <dcterms:created xsi:type="dcterms:W3CDTF">1996-10-14T23:33:28Z</dcterms:created>
  <dcterms:modified xsi:type="dcterms:W3CDTF">2017-03-09T08:42:41Z</dcterms:modified>
  <cp:category/>
  <cp:version/>
  <cp:contentType/>
  <cp:contentStatus/>
</cp:coreProperties>
</file>