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<sst xmlns="http://schemas.openxmlformats.org/spreadsheetml/2006/main" count="170" uniqueCount="113">
  <si>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</si>
  <si>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</si>
  <si>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</si>
  <si>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</si>
  <si>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</si>
  <si>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</si>
  <si>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</si>
  <si>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</si>
  <si>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</si>
  <si>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</si>
  <si>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</si>
  <si>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</si>
  <si>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</si>
  <si>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</si>
  <si>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</si>
  <si>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</si>
  <si>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</si>
  <si>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</si>
  <si>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</si>
  <si>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</si>
  <si>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</si>
  <si>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</si>
  <si>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</si>
  <si>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</si>
  <si>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</si>
  <si>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</si>
  <si>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</si>
  <si>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</si>
  <si>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</si>
  <si>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</si>
  <si>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</si>
  <si>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</si>
  <si>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</si>
  <si>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</si>
  <si>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</si>
  <si>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</si>
  <si>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</si>
  <si>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</si>
  <si>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</si>
  <si>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</si>
  <si>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</si>
  <si>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</si>
  <si>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</si>
  <si>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</si>
  <si>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</si>
  <si>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</si>
  <si>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</si>
  <si>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</si>
  <si>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</si>
  <si>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</si>
  <si>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</si>
  <si>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</si>
  <si>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</si>
  <si>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</si>
  <si>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</si>
  <si>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</si>
  <si>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</si>
  <si>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</si>
  <si>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</si>
  <si>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</si>
  <si>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</si>
  <si>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</si>
  <si>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</si>
  <si>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</si>
  <si>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</si>
  <si>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</si>
  <si>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</si>
  <si>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</si>
  <si>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</si>
  <si>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</si>
  <si>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</si>
  <si>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</si>
  <si>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</si>
  <si>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</si>
  <si>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</si>
  <si>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</si>
  <si>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</si>
  <si>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</si>
  <si>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</si>
  <si>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</si>
  <si>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</si>
  <si>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</si>
  <si>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</si>
  <si>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</si>
  <si>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</si>
  <si>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</si>
  <si>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</si>
  <si>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</si>
  <si>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</si>
  <si>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</si>
  <si>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</si>
  <si>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</si>
  <si>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</si>
  <si>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</si>
  <si>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</si>
  <si>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</si>
  <si>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</si>
  <si>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</si>
  <si>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</si>
  <si>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</si>
  <si>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</si>
  <si>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</si>
  <si>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</si>
  <si>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</si>
  <si>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</si>
  <si>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</si>
  <si>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</si>
  <si>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</si>
  <si>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</si>
  <si>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«ԿԱՆՉԻ   ՀԻՄՆԱԿԱՆ   ԴՊՐՈՑ» ՊՈԱԿ-ի </t>
  </si>
  <si>
    <t>Գործուղումների  գծով</t>
  </si>
  <si>
    <t xml:space="preserve">«ԿԱՆՉԻ ՀԻՄՆԱԿԱՆ ԴՊՐՈՑ» ՊՈԱԿ-ի </t>
  </si>
  <si>
    <t>Գործուղումից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</si>
</sst>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52">
      <selection activeCell="F14" sqref="F14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107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103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104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106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103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105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111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F15+F16+'Ekamutner ev caxser'!E2008+F18+F19+F22</f>
        <v>20449.4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8208.1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12241.3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/>
      <c r="G17" s="1"/>
    </row>
    <row r="18" spans="1:7" ht="18" customHeight="1">
      <c r="A18" s="20"/>
      <c r="B18" s="22" t="s">
        <v>99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/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20449.4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18572.7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637.9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43.8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161.2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33.7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>
        <v>1124</v>
      </c>
      <c r="G73" s="1"/>
    </row>
    <row r="74" spans="1:7" ht="18.75" customHeight="1">
      <c r="A74" s="20">
        <v>29</v>
      </c>
      <c r="B74" s="1" t="s">
        <v>112</v>
      </c>
      <c r="C74" s="12"/>
      <c r="D74" s="11"/>
      <c r="E74" s="11"/>
      <c r="F74" s="21">
        <v>9</v>
      </c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20582.300000000003</v>
      </c>
      <c r="G83" s="85">
        <f>+F38-F83</f>
        <v>-132.90000000000146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2">
      <selection activeCell="C48" sqref="C48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334.2</v>
      </c>
      <c r="D6" s="45">
        <v>0.9</v>
      </c>
      <c r="E6" s="33">
        <f aca="true" t="shared" si="0" ref="E6:E13">D6-C6</f>
        <v>-333.3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f>SUM(C8,C19:C31)</f>
        <v>20249</v>
      </c>
      <c r="D7" s="33">
        <f>SUM(D8,D19:D31)</f>
        <v>20449.4</v>
      </c>
      <c r="E7" s="33">
        <f t="shared" si="0"/>
        <v>200.40000000000146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f>C9+C10+C11+C13+C16+C12</f>
        <v>20249</v>
      </c>
      <c r="D8" s="46">
        <v>20449.4</v>
      </c>
      <c r="E8" s="35">
        <f t="shared" si="0"/>
        <v>200.40000000000146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8007.7</v>
      </c>
      <c r="D9" s="46">
        <v>8208.1</v>
      </c>
      <c r="E9" s="35">
        <f t="shared" si="0"/>
        <v>200.40000000000055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12241.3</v>
      </c>
      <c r="D10" s="46">
        <v>12241.3</v>
      </c>
      <c r="E10" s="35">
        <f t="shared" si="0"/>
        <v>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0</v>
      </c>
      <c r="D11" s="46">
        <v>0</v>
      </c>
      <c r="E11" s="35">
        <f t="shared" si="0"/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>
        <v>0</v>
      </c>
      <c r="D12" s="46">
        <v>0</v>
      </c>
      <c r="E12" s="35">
        <f t="shared" si="0"/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v>0</v>
      </c>
      <c r="D13" s="48">
        <v>0</v>
      </c>
      <c r="E13" s="37">
        <f t="shared" si="0"/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20917.6</v>
      </c>
      <c r="D32" s="33">
        <f>D33+D77</f>
        <v>20583.200000000004</v>
      </c>
      <c r="E32" s="33">
        <f>E33+E77</f>
        <v>-334.3999999999942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f>SUM(C34,C37:C42,C46:C71,C75:C76)</f>
        <v>19793.6</v>
      </c>
      <c r="D33" s="33">
        <f>SUM(D34,D37:D42,D46:D71,D75:D76)</f>
        <v>19459.200000000004</v>
      </c>
      <c r="E33" s="33">
        <f aca="true" t="shared" si="1" ref="E33:E38">D33-C33</f>
        <v>-334.3999999999942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18893.6</v>
      </c>
      <c r="D34" s="46">
        <v>18573.2</v>
      </c>
      <c r="E34" s="35">
        <f t="shared" si="1"/>
        <v>-320.3999999999978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700</v>
      </c>
      <c r="D37" s="46">
        <v>637.9</v>
      </c>
      <c r="E37" s="35">
        <f t="shared" si="1"/>
        <v>-62.10000000000002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50</v>
      </c>
      <c r="D38" s="46">
        <v>43.8</v>
      </c>
      <c r="E38" s="35">
        <f t="shared" si="1"/>
        <v>-6.200000000000003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40</v>
      </c>
      <c r="D48" s="46">
        <v>161.4</v>
      </c>
      <c r="E48" s="35">
        <f>D48-C48</f>
        <v>121.4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80</v>
      </c>
      <c r="D62" s="46">
        <v>33.9</v>
      </c>
      <c r="E62" s="35">
        <f>D62-C62</f>
        <v>-46.1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30</v>
      </c>
      <c r="D66" s="46">
        <v>9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>
        <f>+C78+C87</f>
        <v>1124</v>
      </c>
      <c r="D77" s="33">
        <f>+D78+D87</f>
        <v>1124</v>
      </c>
      <c r="E77" s="35">
        <f>D77-C77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f>SUM(C79:C86)</f>
        <v>1124</v>
      </c>
      <c r="D78" s="35">
        <f>SUM(D79:D86)</f>
        <v>1124</v>
      </c>
      <c r="E78" s="35">
        <f>D78-C78</f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>
        <v>1124</v>
      </c>
      <c r="D79" s="46">
        <v>1124</v>
      </c>
      <c r="E79" s="35">
        <f>D79-C79</f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>
        <f aca="true" t="shared" si="2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t="shared" si="2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/>
      <c r="E82" s="35">
        <f t="shared" si="2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2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>
        <f t="shared" si="2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2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2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2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2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2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2"/>
        <v>0</v>
      </c>
      <c r="F90" s="76" t="s">
        <v>108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2016-12-23T09:15:45Z</cp:lastPrinted>
  <dcterms:created xsi:type="dcterms:W3CDTF">1996-10-14T23:33:28Z</dcterms:created>
  <dcterms:modified xsi:type="dcterms:W3CDTF">2017-03-09T05:12:01Z</dcterms:modified>
  <cp:category/>
  <cp:version/>
  <cp:contentType/>
  <cp:contentStatus/>
</cp:coreProperties>
</file>