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<sst xmlns="http://schemas.openxmlformats.org/spreadsheetml/2006/main" count="168" uniqueCount="111">
  <si>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</si>
  <si>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</si>
  <si>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</si>
  <si>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</si>
  <si>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</si>
  <si>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</si>
  <si>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</si>
  <si>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</si>
  <si>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</si>
  <si>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</si>
  <si>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</si>
  <si>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</si>
  <si>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</si>
  <si>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</si>
  <si>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</si>
  <si>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</si>
  <si>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</si>
  <si>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</si>
  <si>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</si>
  <si>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</si>
  <si>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</si>
  <si>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</si>
  <si>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</si>
  <si>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</si>
  <si>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</si>
  <si>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</si>
  <si>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</si>
  <si>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</si>
  <si>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</si>
  <si>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</si>
  <si>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</si>
  <si>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</si>
  <si>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</si>
  <si>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</si>
  <si>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</si>
  <si>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</si>
  <si>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</si>
  <si>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</si>
  <si>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</si>
  <si>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</si>
  <si>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</si>
  <si>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</si>
  <si>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</si>
  <si>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</si>
  <si>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</si>
  <si>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</si>
  <si>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</si>
  <si>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</si>
  <si>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</si>
  <si>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</si>
  <si>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</si>
  <si>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</si>
  <si>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</si>
  <si>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</si>
  <si>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</si>
  <si>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</si>
  <si>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</si>
  <si>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</si>
  <si>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</si>
  <si>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</si>
  <si>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</si>
  <si>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</si>
  <si>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</si>
  <si>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</si>
  <si>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</si>
  <si>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</si>
  <si>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</si>
  <si>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</si>
  <si>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</si>
  <si>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</si>
  <si>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</si>
  <si>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</si>
  <si>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</si>
  <si>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</si>
  <si>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</si>
  <si>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</si>
  <si>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</si>
  <si>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</si>
  <si>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</si>
  <si>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</si>
  <si>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</si>
  <si>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</si>
  <si>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</si>
  <si>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</si>
  <si>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</si>
  <si>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</si>
  <si>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</si>
  <si>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</si>
  <si>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</si>
  <si>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</si>
  <si>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</si>
  <si>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</si>
  <si>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</si>
  <si>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</si>
  <si>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</si>
  <si>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</si>
  <si>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</si>
  <si>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</si>
  <si>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</si>
  <si>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</si>
  <si>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</si>
  <si>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</si>
  <si>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</si>
  <si>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</si>
  <si>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</si>
  <si>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</si>
  <si>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</si>
  <si>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</si>
  <si>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</si>
  <si>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«ՍԻՓԱՆԻ ՖԵՐԻԿԵ ՈՒՍԸՎԻ ԱՆՎԱՆ ՄԻՋՆԱԿԱՐԳ ԴՊՐՈՑ» ՊՈԱԿ-ի </t>
  </si>
  <si>
    <r>
      <t>«</t>
    </r>
    <r>
      <rPr>
        <b/>
        <u val="single"/>
        <sz val="14"/>
        <rFont val="Sylfaen"/>
        <family val="1"/>
      </rPr>
      <t>ՍԻՓԱՆԻ ՖԵՐԻԿԵ ՈՒՍԸՎԻ ԱՆՎԱՆ ՄԻՋՆԱԿԱՐԳ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</si>
</sst>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F74" sqref="F7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110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caxser'!E2008+F17+F19+F22</f>
        <v>23840.1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7864.4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8860.8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7114.9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15.6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23855.699999999997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22701.3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666.8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139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2.4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150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0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0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0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0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23659.5</v>
      </c>
      <c r="G83" s="85">
        <f>+F38-F83</f>
        <v>196.1999999999971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15.6</v>
      </c>
      <c r="D6" s="45">
        <v>196.2</v>
      </c>
      <c r="E6" s="33">
        <f>D6-C6</f>
        <v>180.6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23356.3</v>
      </c>
      <c r="D7" s="33">
        <f>SUM(D8,D19:D31)</f>
        <v>23855.699999999997</v>
      </c>
      <c r="E7" s="33">
        <f>D7-C7</f>
        <v>499.3999999999978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23356.3</v>
      </c>
      <c r="D8" s="46">
        <f>D9+D10+D11+D13+D16+D12</f>
        <v>23855.699999999997</v>
      </c>
      <c r="E8" s="46">
        <f>E9+E10+E11+E13+E16+E12</f>
        <v>499.39999999999964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7869.7</v>
      </c>
      <c r="D9" s="46">
        <v>7869.7</v>
      </c>
      <c r="E9" s="35">
        <f>D9-C9</f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8866.1</v>
      </c>
      <c r="D10" s="46">
        <v>8866.1</v>
      </c>
      <c r="E10" s="35">
        <f>D10-C10</f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6620.5</v>
      </c>
      <c r="D11" s="46">
        <v>7119.9</v>
      </c>
      <c r="E11" s="35">
        <f>D11-C11</f>
        <v>499.39999999999964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>
        <v>0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23356.3</v>
      </c>
      <c r="D32" s="33">
        <f>D33+D77</f>
        <v>23659.5</v>
      </c>
      <c r="E32" s="33">
        <f>E33+E77</f>
        <v>303.2000000000007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23356.3</v>
      </c>
      <c r="D33" s="33">
        <f>SUM(D34,D37:D42,D46:D71,D75:D76)</f>
        <v>23659.5</v>
      </c>
      <c r="E33" s="33">
        <f t="shared" si="1"/>
        <v>303.2000000000007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22451.3</v>
      </c>
      <c r="D34" s="46">
        <v>22701.3</v>
      </c>
      <c r="E34" s="35">
        <f t="shared" si="1"/>
        <v>250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>
        <v>0</v>
      </c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640</v>
      </c>
      <c r="D37" s="46">
        <v>666.8</v>
      </c>
      <c r="E37" s="35">
        <f t="shared" si="1"/>
        <v>26.799999999999955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120</v>
      </c>
      <c r="D38" s="46">
        <v>139</v>
      </c>
      <c r="E38" s="35">
        <f t="shared" si="1"/>
        <v>19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0</v>
      </c>
      <c r="D42" s="35">
        <v>0</v>
      </c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15</v>
      </c>
      <c r="D47" s="46">
        <v>2.4</v>
      </c>
      <c r="E47" s="35">
        <f t="shared" si="2"/>
        <v>-12.6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f t="shared" si="2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130</v>
      </c>
      <c r="D49" s="46">
        <v>150</v>
      </c>
      <c r="E49" s="35">
        <f t="shared" si="2"/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f t="shared" si="3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3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f t="shared" si="3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35">
        <f t="shared" si="3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0</v>
      </c>
      <c r="E65" s="35">
        <f t="shared" si="3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0</v>
      </c>
      <c r="D77" s="33">
        <f>+D78+D87</f>
        <v>0</v>
      </c>
      <c r="E77" s="35">
        <f t="shared" si="3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0</v>
      </c>
      <c r="D78" s="35">
        <f>SUM(D79:D86)</f>
        <v>0</v>
      </c>
      <c r="E78" s="35">
        <f t="shared" si="3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0</v>
      </c>
      <c r="D79" s="46">
        <v>0</v>
      </c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4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4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0</v>
      </c>
      <c r="D82" s="46">
        <v>0</v>
      </c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>
        <v>0</v>
      </c>
      <c r="D83" s="46">
        <v>0</v>
      </c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0</v>
      </c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2017-03-08T08:35:16Z</cp:lastPrinted>
  <dcterms:created xsi:type="dcterms:W3CDTF">1996-10-14T23:33:28Z</dcterms:created>
  <dcterms:modified xsi:type="dcterms:W3CDTF">2017-03-09T05:39:57Z</dcterms:modified>
  <cp:category/>
  <cp:version/>
  <cp:contentType/>
  <cp:contentStatus/>
</cp:coreProperties>
</file>